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/>
  <mc:AlternateContent xmlns:mc="http://schemas.openxmlformats.org/markup-compatibility/2006">
    <mc:Choice Requires="x15">
      <x15ac:absPath xmlns:x15ac="http://schemas.microsoft.com/office/spreadsheetml/2010/11/ac" url="/Volumes/PIGHI STICK/SVSS/AG Sporttest/ResultatblätterHomepage/"/>
    </mc:Choice>
  </mc:AlternateContent>
  <xr:revisionPtr revIDLastSave="0" documentId="13_ncr:1_{EC780B86-ABE5-5D48-8384-5C3E5582AF29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Basketball" sheetId="1" r:id="rId1"/>
    <sheet name="Fussball" sheetId="15" r:id="rId2"/>
    <sheet name="Handball" sheetId="16" r:id="rId3"/>
    <sheet name="Unihockey" sheetId="17" r:id="rId4"/>
    <sheet name="Volleyball" sheetId="18" r:id="rId5"/>
    <sheet name="Basisdaten" sheetId="9" r:id="rId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2" i="9" l="1"/>
  <c r="K75" i="9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6" i="16"/>
  <c r="O7" i="16"/>
  <c r="O8" i="16"/>
  <c r="O9" i="16"/>
  <c r="O10" i="16"/>
  <c r="M11" i="16"/>
  <c r="N11" i="16"/>
  <c r="O11" i="16"/>
  <c r="O12" i="16"/>
  <c r="O13" i="16"/>
  <c r="O14" i="16"/>
  <c r="O15" i="16"/>
  <c r="O16" i="16"/>
  <c r="O17" i="16"/>
  <c r="O18" i="16"/>
  <c r="M19" i="16"/>
  <c r="N19" i="16"/>
  <c r="O19" i="16"/>
  <c r="O20" i="16"/>
  <c r="O21" i="16"/>
  <c r="O22" i="16"/>
  <c r="O23" i="16"/>
  <c r="O24" i="16"/>
  <c r="O25" i="16"/>
  <c r="O26" i="16"/>
  <c r="O27" i="16"/>
  <c r="O28" i="16"/>
  <c r="O5" i="16"/>
  <c r="O6" i="17"/>
  <c r="O7" i="17"/>
  <c r="O8" i="17"/>
  <c r="O9" i="17"/>
  <c r="M10" i="17"/>
  <c r="N10" i="17"/>
  <c r="O10" i="17"/>
  <c r="O11" i="17"/>
  <c r="O12" i="17"/>
  <c r="O13" i="17"/>
  <c r="O14" i="17"/>
  <c r="O15" i="17"/>
  <c r="O16" i="17"/>
  <c r="O17" i="17"/>
  <c r="O18" i="17"/>
  <c r="M19" i="17"/>
  <c r="N19" i="17"/>
  <c r="O19" i="17"/>
  <c r="O20" i="17"/>
  <c r="O21" i="17"/>
  <c r="O22" i="17"/>
  <c r="O23" i="17"/>
  <c r="O24" i="17"/>
  <c r="O25" i="17"/>
  <c r="O26" i="17"/>
  <c r="O27" i="17"/>
  <c r="O28" i="17"/>
  <c r="O5" i="17"/>
  <c r="L6" i="18"/>
  <c r="L7" i="18"/>
  <c r="K8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K21" i="18"/>
  <c r="L21" i="18"/>
  <c r="L22" i="18"/>
  <c r="L23" i="18"/>
  <c r="L24" i="18"/>
  <c r="L25" i="18"/>
  <c r="L26" i="18"/>
  <c r="L27" i="18"/>
  <c r="L28" i="18"/>
  <c r="L5" i="18"/>
  <c r="K6" i="18"/>
  <c r="K7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2" i="18"/>
  <c r="K23" i="18"/>
  <c r="K24" i="18"/>
  <c r="K25" i="18"/>
  <c r="K26" i="18"/>
  <c r="K27" i="18"/>
  <c r="K28" i="18"/>
  <c r="K5" i="18"/>
  <c r="M6" i="17"/>
  <c r="N6" i="17"/>
  <c r="M7" i="17"/>
  <c r="N7" i="17"/>
  <c r="M8" i="17"/>
  <c r="N8" i="17"/>
  <c r="M9" i="17"/>
  <c r="N9" i="17"/>
  <c r="M11" i="17"/>
  <c r="N11" i="17"/>
  <c r="M12" i="17"/>
  <c r="N12" i="17"/>
  <c r="M13" i="17"/>
  <c r="N13" i="17"/>
  <c r="M14" i="17"/>
  <c r="N14" i="17"/>
  <c r="M15" i="17"/>
  <c r="N15" i="17"/>
  <c r="M16" i="17"/>
  <c r="N16" i="17"/>
  <c r="M17" i="17"/>
  <c r="N17" i="17"/>
  <c r="M18" i="17"/>
  <c r="N18" i="17"/>
  <c r="M20" i="17"/>
  <c r="N20" i="17"/>
  <c r="M21" i="17"/>
  <c r="N21" i="17"/>
  <c r="M22" i="17"/>
  <c r="N22" i="17"/>
  <c r="M23" i="17"/>
  <c r="N23" i="17"/>
  <c r="M24" i="17"/>
  <c r="N24" i="17"/>
  <c r="M25" i="17"/>
  <c r="N25" i="17"/>
  <c r="M26" i="17"/>
  <c r="N26" i="17"/>
  <c r="M27" i="17"/>
  <c r="N27" i="17"/>
  <c r="M28" i="17"/>
  <c r="N28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N5" i="17"/>
  <c r="M5" i="17"/>
  <c r="J5" i="17"/>
  <c r="N6" i="16"/>
  <c r="N7" i="16"/>
  <c r="N8" i="16"/>
  <c r="N9" i="16"/>
  <c r="N10" i="16"/>
  <c r="N12" i="16"/>
  <c r="N13" i="16"/>
  <c r="N14" i="16"/>
  <c r="N15" i="16"/>
  <c r="N16" i="16"/>
  <c r="N17" i="16"/>
  <c r="N18" i="16"/>
  <c r="N20" i="16"/>
  <c r="N21" i="16"/>
  <c r="N22" i="16"/>
  <c r="N23" i="16"/>
  <c r="N24" i="16"/>
  <c r="N25" i="16"/>
  <c r="N26" i="16"/>
  <c r="N27" i="16"/>
  <c r="N28" i="16"/>
  <c r="N5" i="16"/>
  <c r="J5" i="16"/>
  <c r="M5" i="16"/>
  <c r="M6" i="16"/>
  <c r="M7" i="16"/>
  <c r="M8" i="16"/>
  <c r="M9" i="16"/>
  <c r="M10" i="16"/>
  <c r="M12" i="16"/>
  <c r="M13" i="16"/>
  <c r="M14" i="16"/>
  <c r="M15" i="16"/>
  <c r="M16" i="16"/>
  <c r="M17" i="16"/>
  <c r="M18" i="16"/>
  <c r="M20" i="16"/>
  <c r="M21" i="16"/>
  <c r="M22" i="16"/>
  <c r="M23" i="16"/>
  <c r="M24" i="16"/>
  <c r="M25" i="16"/>
  <c r="M26" i="16"/>
  <c r="M27" i="16"/>
  <c r="M28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O7" i="15"/>
  <c r="O8" i="15"/>
  <c r="O9" i="15"/>
  <c r="O10" i="15"/>
  <c r="O11" i="15"/>
  <c r="M12" i="15"/>
  <c r="N12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5" i="15"/>
  <c r="O6" i="15"/>
  <c r="N6" i="15"/>
  <c r="N7" i="15"/>
  <c r="N8" i="15"/>
  <c r="N9" i="15"/>
  <c r="N10" i="15"/>
  <c r="N11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5" i="15"/>
  <c r="M6" i="15"/>
  <c r="M7" i="15"/>
  <c r="M8" i="15"/>
  <c r="M9" i="15"/>
  <c r="M10" i="15"/>
  <c r="M11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5" i="15"/>
  <c r="M5" i="1"/>
  <c r="J5" i="1"/>
  <c r="S140" i="9"/>
  <c r="S141" i="9"/>
  <c r="S142" i="9"/>
  <c r="S143" i="9"/>
  <c r="S144" i="9"/>
  <c r="S145" i="9"/>
  <c r="S146" i="9"/>
  <c r="S147" i="9"/>
  <c r="S148" i="9"/>
  <c r="S149" i="9"/>
  <c r="S150" i="9"/>
  <c r="S151" i="9"/>
  <c r="S153" i="9"/>
  <c r="S154" i="9"/>
  <c r="S155" i="9"/>
  <c r="S157" i="9"/>
  <c r="S158" i="9"/>
  <c r="S159" i="9"/>
  <c r="S160" i="9"/>
  <c r="S161" i="9"/>
  <c r="S163" i="9"/>
  <c r="S164" i="9"/>
  <c r="S165" i="9"/>
  <c r="S167" i="9"/>
  <c r="S168" i="9"/>
  <c r="S16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3" i="9"/>
  <c r="Q154" i="9"/>
  <c r="Q155" i="9"/>
  <c r="Q157" i="9"/>
  <c r="Q158" i="9"/>
  <c r="Q159" i="9"/>
  <c r="Q160" i="9"/>
  <c r="Q161" i="9"/>
  <c r="Q163" i="9"/>
  <c r="Q164" i="9"/>
  <c r="Q165" i="9"/>
  <c r="Q167" i="9"/>
  <c r="Q168" i="9"/>
  <c r="Q16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3" i="9"/>
  <c r="O154" i="9"/>
  <c r="O155" i="9"/>
  <c r="O157" i="9"/>
  <c r="O158" i="9"/>
  <c r="O159" i="9"/>
  <c r="O160" i="9"/>
  <c r="O161" i="9"/>
  <c r="O163" i="9"/>
  <c r="O164" i="9"/>
  <c r="O165" i="9"/>
  <c r="O167" i="9"/>
  <c r="O168" i="9"/>
  <c r="O16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3" i="9"/>
  <c r="M154" i="9"/>
  <c r="M155" i="9"/>
  <c r="M157" i="9"/>
  <c r="M158" i="9"/>
  <c r="M159" i="9"/>
  <c r="M160" i="9"/>
  <c r="M161" i="9"/>
  <c r="M163" i="9"/>
  <c r="M164" i="9"/>
  <c r="M165" i="9"/>
  <c r="M167" i="9"/>
  <c r="M168" i="9"/>
  <c r="M16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3" i="9"/>
  <c r="K154" i="9"/>
  <c r="K155" i="9"/>
  <c r="K157" i="9"/>
  <c r="K158" i="9"/>
  <c r="K159" i="9"/>
  <c r="K160" i="9"/>
  <c r="K161" i="9"/>
  <c r="K163" i="9"/>
  <c r="K164" i="9"/>
  <c r="K165" i="9"/>
  <c r="K167" i="9"/>
  <c r="K168" i="9"/>
  <c r="K16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3" i="9"/>
  <c r="I154" i="9"/>
  <c r="I155" i="9"/>
  <c r="I157" i="9"/>
  <c r="I158" i="9"/>
  <c r="I159" i="9"/>
  <c r="I160" i="9"/>
  <c r="I161" i="9"/>
  <c r="I163" i="9"/>
  <c r="I164" i="9"/>
  <c r="I165" i="9"/>
  <c r="I167" i="9"/>
  <c r="I168" i="9"/>
  <c r="I169" i="9"/>
  <c r="N5" i="1"/>
  <c r="O5" i="1"/>
  <c r="I38" i="9"/>
  <c r="K38" i="9"/>
  <c r="M38" i="9"/>
  <c r="O38" i="9"/>
  <c r="Q38" i="9"/>
  <c r="S38" i="9"/>
  <c r="I39" i="9"/>
  <c r="K39" i="9"/>
  <c r="M39" i="9"/>
  <c r="O39" i="9"/>
  <c r="Q39" i="9"/>
  <c r="S39" i="9"/>
  <c r="I40" i="9"/>
  <c r="K40" i="9"/>
  <c r="M40" i="9"/>
  <c r="O40" i="9"/>
  <c r="Q40" i="9"/>
  <c r="S40" i="9"/>
  <c r="I41" i="9"/>
  <c r="K41" i="9"/>
  <c r="M41" i="9"/>
  <c r="O41" i="9"/>
  <c r="Q41" i="9"/>
  <c r="S41" i="9"/>
  <c r="I42" i="9"/>
  <c r="K42" i="9"/>
  <c r="M42" i="9"/>
  <c r="O42" i="9"/>
  <c r="Q42" i="9"/>
  <c r="S42" i="9"/>
  <c r="I43" i="9"/>
  <c r="K43" i="9"/>
  <c r="M43" i="9"/>
  <c r="O43" i="9"/>
  <c r="Q43" i="9"/>
  <c r="S43" i="9"/>
  <c r="I44" i="9"/>
  <c r="K44" i="9"/>
  <c r="M44" i="9"/>
  <c r="O44" i="9"/>
  <c r="Q44" i="9"/>
  <c r="S44" i="9"/>
  <c r="I45" i="9"/>
  <c r="K45" i="9"/>
  <c r="M45" i="9"/>
  <c r="O45" i="9"/>
  <c r="Q45" i="9"/>
  <c r="S45" i="9"/>
  <c r="I46" i="9"/>
  <c r="K46" i="9"/>
  <c r="M46" i="9"/>
  <c r="O46" i="9"/>
  <c r="Q46" i="9"/>
  <c r="S46" i="9"/>
  <c r="I47" i="9"/>
  <c r="K47" i="9"/>
  <c r="M47" i="9"/>
  <c r="O47" i="9"/>
  <c r="Q47" i="9"/>
  <c r="S47" i="9"/>
  <c r="I48" i="9"/>
  <c r="K48" i="9"/>
  <c r="M48" i="9"/>
  <c r="O48" i="9"/>
  <c r="Q48" i="9"/>
  <c r="S48" i="9"/>
  <c r="I49" i="9"/>
  <c r="K49" i="9"/>
  <c r="M49" i="9"/>
  <c r="O49" i="9"/>
  <c r="Q49" i="9"/>
  <c r="S49" i="9"/>
  <c r="I50" i="9"/>
  <c r="K50" i="9"/>
  <c r="M50" i="9"/>
  <c r="O50" i="9"/>
  <c r="Q50" i="9"/>
  <c r="S50" i="9"/>
  <c r="I51" i="9"/>
  <c r="K51" i="9"/>
  <c r="M51" i="9"/>
  <c r="O51" i="9"/>
  <c r="Q51" i="9"/>
  <c r="S51" i="9"/>
  <c r="I52" i="9"/>
  <c r="K52" i="9"/>
  <c r="M52" i="9"/>
  <c r="O52" i="9"/>
  <c r="Q52" i="9"/>
  <c r="S52" i="9"/>
  <c r="I53" i="9"/>
  <c r="K53" i="9"/>
  <c r="M53" i="9"/>
  <c r="O53" i="9"/>
  <c r="Q53" i="9"/>
  <c r="S53" i="9"/>
  <c r="I54" i="9"/>
  <c r="K54" i="9"/>
  <c r="M54" i="9"/>
  <c r="O54" i="9"/>
  <c r="Q54" i="9"/>
  <c r="S54" i="9"/>
  <c r="I55" i="9"/>
  <c r="K55" i="9"/>
  <c r="M55" i="9"/>
  <c r="O55" i="9"/>
  <c r="Q55" i="9"/>
  <c r="S55" i="9"/>
  <c r="I56" i="9"/>
  <c r="K56" i="9"/>
  <c r="M56" i="9"/>
  <c r="O56" i="9"/>
  <c r="Q56" i="9"/>
  <c r="S56" i="9"/>
  <c r="I57" i="9"/>
  <c r="K57" i="9"/>
  <c r="M57" i="9"/>
  <c r="O57" i="9"/>
  <c r="Q57" i="9"/>
  <c r="S57" i="9"/>
  <c r="I58" i="9"/>
  <c r="K58" i="9"/>
  <c r="M58" i="9"/>
  <c r="O58" i="9"/>
  <c r="Q58" i="9"/>
  <c r="S58" i="9"/>
  <c r="I59" i="9"/>
  <c r="K59" i="9"/>
  <c r="M59" i="9"/>
  <c r="O59" i="9"/>
  <c r="Q59" i="9"/>
  <c r="S59" i="9"/>
  <c r="I60" i="9"/>
  <c r="K60" i="9"/>
  <c r="M60" i="9"/>
  <c r="O60" i="9"/>
  <c r="Q60" i="9"/>
  <c r="S60" i="9"/>
  <c r="I61" i="9"/>
  <c r="K61" i="9"/>
  <c r="M61" i="9"/>
  <c r="O61" i="9"/>
  <c r="Q61" i="9"/>
  <c r="S61" i="9"/>
  <c r="I62" i="9"/>
  <c r="K62" i="9"/>
  <c r="M62" i="9"/>
  <c r="O62" i="9"/>
  <c r="Q62" i="9"/>
  <c r="S62" i="9"/>
  <c r="I63" i="9"/>
  <c r="K63" i="9"/>
  <c r="M63" i="9"/>
  <c r="O63" i="9"/>
  <c r="Q63" i="9"/>
  <c r="S63" i="9"/>
  <c r="I64" i="9"/>
  <c r="K64" i="9"/>
  <c r="M64" i="9"/>
  <c r="O64" i="9"/>
  <c r="Q64" i="9"/>
  <c r="S64" i="9"/>
  <c r="I65" i="9"/>
  <c r="K65" i="9"/>
  <c r="M65" i="9"/>
  <c r="O65" i="9"/>
  <c r="Q65" i="9"/>
  <c r="S65" i="9"/>
  <c r="I66" i="9"/>
  <c r="K66" i="9"/>
  <c r="M66" i="9"/>
  <c r="O66" i="9"/>
  <c r="Q66" i="9"/>
  <c r="S66" i="9"/>
  <c r="I67" i="9"/>
  <c r="K67" i="9"/>
  <c r="M67" i="9"/>
  <c r="O67" i="9"/>
  <c r="Q67" i="9"/>
  <c r="S67" i="9"/>
  <c r="K72" i="9"/>
  <c r="M72" i="9"/>
  <c r="O72" i="9"/>
  <c r="Q72" i="9"/>
  <c r="S72" i="9"/>
  <c r="I73" i="9"/>
  <c r="K73" i="9"/>
  <c r="M73" i="9"/>
  <c r="O73" i="9"/>
  <c r="Q73" i="9"/>
  <c r="S73" i="9"/>
  <c r="I74" i="9"/>
  <c r="K74" i="9"/>
  <c r="M74" i="9"/>
  <c r="O74" i="9"/>
  <c r="Q74" i="9"/>
  <c r="S74" i="9"/>
  <c r="I75" i="9"/>
  <c r="M75" i="9"/>
  <c r="O75" i="9"/>
  <c r="Q75" i="9"/>
  <c r="S75" i="9"/>
  <c r="I76" i="9"/>
  <c r="K76" i="9"/>
  <c r="M76" i="9"/>
  <c r="O76" i="9"/>
  <c r="Q76" i="9"/>
  <c r="S76" i="9"/>
  <c r="I77" i="9"/>
  <c r="K77" i="9"/>
  <c r="M77" i="9"/>
  <c r="O77" i="9"/>
  <c r="Q77" i="9"/>
  <c r="S77" i="9"/>
  <c r="I78" i="9"/>
  <c r="K78" i="9"/>
  <c r="M78" i="9"/>
  <c r="O78" i="9"/>
  <c r="Q78" i="9"/>
  <c r="S78" i="9"/>
  <c r="I79" i="9"/>
  <c r="K79" i="9"/>
  <c r="M79" i="9"/>
  <c r="O79" i="9"/>
  <c r="Q79" i="9"/>
  <c r="S79" i="9"/>
  <c r="I80" i="9"/>
  <c r="K80" i="9"/>
  <c r="M80" i="9"/>
  <c r="O80" i="9"/>
  <c r="Q80" i="9"/>
  <c r="S80" i="9"/>
  <c r="I81" i="9"/>
  <c r="K81" i="9"/>
  <c r="M81" i="9"/>
  <c r="O81" i="9"/>
  <c r="Q81" i="9"/>
  <c r="S81" i="9"/>
  <c r="I82" i="9"/>
  <c r="K82" i="9"/>
  <c r="M82" i="9"/>
  <c r="O82" i="9"/>
  <c r="Q82" i="9"/>
  <c r="S82" i="9"/>
  <c r="I83" i="9"/>
  <c r="K83" i="9"/>
  <c r="M83" i="9"/>
  <c r="O83" i="9"/>
  <c r="Q83" i="9"/>
  <c r="S83" i="9"/>
  <c r="I84" i="9"/>
  <c r="K84" i="9"/>
  <c r="M84" i="9"/>
  <c r="O84" i="9"/>
  <c r="Q84" i="9"/>
  <c r="S84" i="9"/>
  <c r="I85" i="9"/>
  <c r="K85" i="9"/>
  <c r="M85" i="9"/>
  <c r="O85" i="9"/>
  <c r="Q85" i="9"/>
  <c r="S85" i="9"/>
  <c r="I86" i="9"/>
  <c r="K86" i="9"/>
  <c r="M86" i="9"/>
  <c r="O86" i="9"/>
  <c r="Q86" i="9"/>
  <c r="S86" i="9"/>
  <c r="I87" i="9"/>
  <c r="K87" i="9"/>
  <c r="M87" i="9"/>
  <c r="O87" i="9"/>
  <c r="Q87" i="9"/>
  <c r="S87" i="9"/>
  <c r="I88" i="9"/>
  <c r="K88" i="9"/>
  <c r="M88" i="9"/>
  <c r="O88" i="9"/>
  <c r="Q88" i="9"/>
  <c r="S88" i="9"/>
  <c r="I89" i="9"/>
  <c r="K89" i="9"/>
  <c r="M89" i="9"/>
  <c r="O89" i="9"/>
  <c r="Q89" i="9"/>
  <c r="S89" i="9"/>
  <c r="I90" i="9"/>
  <c r="K90" i="9"/>
  <c r="M90" i="9"/>
  <c r="O90" i="9"/>
  <c r="Q90" i="9"/>
  <c r="S90" i="9"/>
  <c r="I91" i="9"/>
  <c r="K91" i="9"/>
  <c r="M91" i="9"/>
  <c r="O91" i="9"/>
  <c r="Q91" i="9"/>
  <c r="S91" i="9"/>
  <c r="I92" i="9"/>
  <c r="K92" i="9"/>
  <c r="M92" i="9"/>
  <c r="O92" i="9"/>
  <c r="Q92" i="9"/>
  <c r="S92" i="9"/>
  <c r="I93" i="9"/>
  <c r="K93" i="9"/>
  <c r="M93" i="9"/>
  <c r="O93" i="9"/>
  <c r="Q93" i="9"/>
  <c r="S93" i="9"/>
  <c r="I94" i="9"/>
  <c r="K94" i="9"/>
  <c r="M94" i="9"/>
  <c r="O94" i="9"/>
  <c r="Q94" i="9"/>
  <c r="S94" i="9"/>
  <c r="I95" i="9"/>
  <c r="K95" i="9"/>
  <c r="M95" i="9"/>
  <c r="O95" i="9"/>
  <c r="Q95" i="9"/>
  <c r="S95" i="9"/>
  <c r="I96" i="9"/>
  <c r="K96" i="9"/>
  <c r="M96" i="9"/>
  <c r="O96" i="9"/>
  <c r="Q96" i="9"/>
  <c r="S96" i="9"/>
  <c r="I97" i="9"/>
  <c r="K97" i="9"/>
  <c r="M97" i="9"/>
  <c r="O97" i="9"/>
  <c r="Q97" i="9"/>
  <c r="S97" i="9"/>
  <c r="I98" i="9"/>
  <c r="K98" i="9"/>
  <c r="M98" i="9"/>
  <c r="O98" i="9"/>
  <c r="Q98" i="9"/>
  <c r="S98" i="9"/>
  <c r="I99" i="9"/>
  <c r="K99" i="9"/>
  <c r="M99" i="9"/>
  <c r="O99" i="9"/>
  <c r="Q99" i="9"/>
  <c r="S99" i="9"/>
  <c r="I100" i="9"/>
  <c r="K100" i="9"/>
  <c r="M100" i="9"/>
  <c r="O100" i="9"/>
  <c r="Q100" i="9"/>
  <c r="S100" i="9"/>
  <c r="I101" i="9"/>
  <c r="K101" i="9"/>
  <c r="M101" i="9"/>
  <c r="O101" i="9"/>
  <c r="Q101" i="9"/>
  <c r="S101" i="9"/>
  <c r="I106" i="9"/>
  <c r="K106" i="9"/>
  <c r="M106" i="9"/>
  <c r="O106" i="9"/>
  <c r="Q106" i="9"/>
  <c r="S106" i="9"/>
  <c r="I107" i="9"/>
  <c r="K107" i="9"/>
  <c r="M107" i="9"/>
  <c r="O107" i="9"/>
  <c r="Q107" i="9"/>
  <c r="S107" i="9"/>
  <c r="I108" i="9"/>
  <c r="K108" i="9"/>
  <c r="M108" i="9"/>
  <c r="O108" i="9"/>
  <c r="Q108" i="9"/>
  <c r="S108" i="9"/>
  <c r="I109" i="9"/>
  <c r="K109" i="9"/>
  <c r="M109" i="9"/>
  <c r="O109" i="9"/>
  <c r="Q109" i="9"/>
  <c r="S109" i="9"/>
  <c r="I110" i="9"/>
  <c r="K110" i="9"/>
  <c r="M110" i="9"/>
  <c r="O110" i="9"/>
  <c r="Q110" i="9"/>
  <c r="S110" i="9"/>
  <c r="I111" i="9"/>
  <c r="K111" i="9"/>
  <c r="M111" i="9"/>
  <c r="O111" i="9"/>
  <c r="Q111" i="9"/>
  <c r="S111" i="9"/>
  <c r="I112" i="9"/>
  <c r="K112" i="9"/>
  <c r="M112" i="9"/>
  <c r="O112" i="9"/>
  <c r="Q112" i="9"/>
  <c r="S112" i="9"/>
  <c r="I113" i="9"/>
  <c r="K113" i="9"/>
  <c r="M113" i="9"/>
  <c r="O113" i="9"/>
  <c r="Q113" i="9"/>
  <c r="S113" i="9"/>
  <c r="I114" i="9"/>
  <c r="K114" i="9"/>
  <c r="M114" i="9"/>
  <c r="O114" i="9"/>
  <c r="Q114" i="9"/>
  <c r="S114" i="9"/>
  <c r="I115" i="9"/>
  <c r="K115" i="9"/>
  <c r="M115" i="9"/>
  <c r="O115" i="9"/>
  <c r="Q115" i="9"/>
  <c r="S115" i="9"/>
  <c r="I116" i="9"/>
  <c r="K116" i="9"/>
  <c r="M116" i="9"/>
  <c r="O116" i="9"/>
  <c r="Q116" i="9"/>
  <c r="S116" i="9"/>
  <c r="I117" i="9"/>
  <c r="K117" i="9"/>
  <c r="M117" i="9"/>
  <c r="O117" i="9"/>
  <c r="Q117" i="9"/>
  <c r="S117" i="9"/>
  <c r="I118" i="9"/>
  <c r="K118" i="9"/>
  <c r="M118" i="9"/>
  <c r="O118" i="9"/>
  <c r="Q118" i="9"/>
  <c r="S118" i="9"/>
  <c r="I119" i="9"/>
  <c r="K119" i="9"/>
  <c r="M119" i="9"/>
  <c r="O119" i="9"/>
  <c r="Q119" i="9"/>
  <c r="S119" i="9"/>
  <c r="I120" i="9"/>
  <c r="K120" i="9"/>
  <c r="M120" i="9"/>
  <c r="O120" i="9"/>
  <c r="Q120" i="9"/>
  <c r="S120" i="9"/>
  <c r="I121" i="9"/>
  <c r="K121" i="9"/>
  <c r="M121" i="9"/>
  <c r="O121" i="9"/>
  <c r="Q121" i="9"/>
  <c r="S121" i="9"/>
  <c r="I122" i="9"/>
  <c r="K122" i="9"/>
  <c r="M122" i="9"/>
  <c r="O122" i="9"/>
  <c r="Q122" i="9"/>
  <c r="S122" i="9"/>
  <c r="I123" i="9"/>
  <c r="K123" i="9"/>
  <c r="M123" i="9"/>
  <c r="O123" i="9"/>
  <c r="Q123" i="9"/>
  <c r="S123" i="9"/>
  <c r="I124" i="9"/>
  <c r="K124" i="9"/>
  <c r="M124" i="9"/>
  <c r="O124" i="9"/>
  <c r="Q124" i="9"/>
  <c r="S124" i="9"/>
  <c r="I125" i="9"/>
  <c r="K125" i="9"/>
  <c r="M125" i="9"/>
  <c r="O125" i="9"/>
  <c r="Q125" i="9"/>
  <c r="S125" i="9"/>
  <c r="I126" i="9"/>
  <c r="K126" i="9"/>
  <c r="M126" i="9"/>
  <c r="O126" i="9"/>
  <c r="Q126" i="9"/>
  <c r="S126" i="9"/>
  <c r="I127" i="9"/>
  <c r="K127" i="9"/>
  <c r="M127" i="9"/>
  <c r="O127" i="9"/>
  <c r="Q127" i="9"/>
  <c r="S127" i="9"/>
  <c r="I128" i="9"/>
  <c r="K128" i="9"/>
  <c r="M128" i="9"/>
  <c r="O128" i="9"/>
  <c r="Q128" i="9"/>
  <c r="S128" i="9"/>
  <c r="I129" i="9"/>
  <c r="K129" i="9"/>
  <c r="M129" i="9"/>
  <c r="O129" i="9"/>
  <c r="Q129" i="9"/>
  <c r="S129" i="9"/>
  <c r="I130" i="9"/>
  <c r="K130" i="9"/>
  <c r="M130" i="9"/>
  <c r="O130" i="9"/>
  <c r="Q130" i="9"/>
  <c r="S130" i="9"/>
  <c r="I131" i="9"/>
  <c r="K131" i="9"/>
  <c r="M131" i="9"/>
  <c r="O131" i="9"/>
  <c r="Q131" i="9"/>
  <c r="S131" i="9"/>
  <c r="I132" i="9"/>
  <c r="K132" i="9"/>
  <c r="M132" i="9"/>
  <c r="O132" i="9"/>
  <c r="Q132" i="9"/>
  <c r="S132" i="9"/>
  <c r="I133" i="9"/>
  <c r="K133" i="9"/>
  <c r="M133" i="9"/>
  <c r="O133" i="9"/>
  <c r="Q133" i="9"/>
  <c r="S133" i="9"/>
  <c r="I134" i="9"/>
  <c r="K134" i="9"/>
  <c r="M134" i="9"/>
  <c r="O134" i="9"/>
  <c r="Q134" i="9"/>
  <c r="S134" i="9"/>
  <c r="I135" i="9"/>
  <c r="K135" i="9"/>
  <c r="M135" i="9"/>
  <c r="O135" i="9"/>
  <c r="Q135" i="9"/>
  <c r="S135" i="9"/>
  <c r="I18" i="9"/>
  <c r="I10" i="9"/>
  <c r="I6" i="9"/>
  <c r="I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O33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S4" i="9"/>
  <c r="Q4" i="9"/>
  <c r="O4" i="9"/>
  <c r="M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4" i="9"/>
  <c r="I5" i="9"/>
  <c r="I7" i="9"/>
  <c r="I8" i="9"/>
  <c r="I9" i="9"/>
  <c r="I11" i="9"/>
  <c r="I12" i="9"/>
  <c r="I13" i="9"/>
  <c r="I14" i="9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Office-Anwender</author>
  </authors>
  <commentList>
    <comment ref="O4" authorId="0" shapeId="0" xr:uid="{00000000-0006-0000-0000-000001000000}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Office-Anwender</author>
  </authors>
  <commentList>
    <comment ref="O4" authorId="0" shapeId="0" xr:uid="{00000000-0006-0000-0100-000001000000}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Office-Anwender</author>
  </authors>
  <commentList>
    <comment ref="O4" authorId="0" shapeId="0" xr:uid="{00000000-0006-0000-0200-000001000000}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Office-Anwender</author>
  </authors>
  <commentList>
    <comment ref="O4" authorId="0" shapeId="0" xr:uid="{00000000-0006-0000-0300-000001000000}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Office-Anwender</author>
  </authors>
  <commentList>
    <comment ref="L4" authorId="0" shapeId="0" xr:uid="{00000000-0006-0000-0400-000001000000}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</text>
    </comment>
  </commentList>
</comments>
</file>

<file path=xl/sharedStrings.xml><?xml version="1.0" encoding="utf-8"?>
<sst xmlns="http://schemas.openxmlformats.org/spreadsheetml/2006/main" count="189" uniqueCount="39">
  <si>
    <t>Vorname</t>
  </si>
  <si>
    <t>Name</t>
  </si>
  <si>
    <t>Klasse</t>
  </si>
  <si>
    <t>Note</t>
  </si>
  <si>
    <t>K1</t>
  </si>
  <si>
    <t>K2</t>
  </si>
  <si>
    <t>K3</t>
  </si>
  <si>
    <t>M1</t>
  </si>
  <si>
    <t>M2</t>
  </si>
  <si>
    <t>M3</t>
  </si>
  <si>
    <t>Basketball</t>
  </si>
  <si>
    <t>Treffer Links</t>
  </si>
  <si>
    <t>Treffer Rechts</t>
  </si>
  <si>
    <t>Fussball</t>
  </si>
  <si>
    <t>Handball</t>
  </si>
  <si>
    <t>Unihockey</t>
  </si>
  <si>
    <t>Geschlecht Stufe</t>
  </si>
  <si>
    <t>[M1]</t>
  </si>
  <si>
    <t>[1]</t>
  </si>
  <si>
    <t>Zeit (sek)
Links</t>
  </si>
  <si>
    <t>[0.00]</t>
  </si>
  <si>
    <t>Total Zeit Links</t>
  </si>
  <si>
    <t>Zeit (sek)
Rechts</t>
  </si>
  <si>
    <t>Total Zeit Rechts</t>
  </si>
  <si>
    <t>Zeit (sek) Total</t>
  </si>
  <si>
    <t>Nr.</t>
  </si>
  <si>
    <t>Volleyball</t>
  </si>
  <si>
    <t>Punkte Test 1</t>
  </si>
  <si>
    <t>Punkte Test 2</t>
  </si>
  <si>
    <t>Punkte Test 3</t>
  </si>
  <si>
    <t>Punkte Total</t>
  </si>
  <si>
    <t>SPIELEN</t>
  </si>
  <si>
    <t>BS.4</t>
  </si>
  <si>
    <t>1/1</t>
  </si>
  <si>
    <t>RESULTATBLATT "Basketball"</t>
  </si>
  <si>
    <t>RESULTATBLATT "Fussball"</t>
  </si>
  <si>
    <t>RESULTATBLATT "Handball"</t>
  </si>
  <si>
    <t>RESULTATBLATT "Unihockey"</t>
  </si>
  <si>
    <t>RESULTATBLATT "Volleyball"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</si>
</sst>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Eurostile"/>
    </font>
    <font>
      <sz val="11"/>
      <color theme="1"/>
      <name val="Eurostile"/>
    </font>
    <font>
      <b/>
      <sz val="12"/>
      <color theme="1"/>
      <name val="Eurostile"/>
    </font>
    <font>
      <b/>
      <sz val="14"/>
      <color theme="1"/>
      <name val="Eurostile"/>
    </font>
    <font>
      <b/>
      <sz val="12"/>
      <color theme="0"/>
      <name val="Eurostile"/>
    </font>
    <font>
      <sz val="14"/>
      <color theme="1"/>
      <name val="Eurostile"/>
    </font>
    <font>
      <sz val="11"/>
      <color theme="0"/>
      <name val="Eurostile"/>
    </font>
    <font>
      <sz val="11"/>
      <name val="Eurostile"/>
    </font>
    <font>
      <sz val="12"/>
      <color indexed="81"/>
      <name val="Eurostile"/>
    </font>
    <font>
      <b/>
      <sz val="12"/>
      <color indexed="81"/>
      <name val="Eurostil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3" xfId="0" applyFont="1" applyBorder="1"/>
    <xf numFmtId="164" fontId="2" fillId="0" borderId="3" xfId="0" applyNumberFormat="1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0" fontId="3" fillId="0" borderId="0" xfId="0" applyFont="1"/>
    <xf numFmtId="2" fontId="3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" fontId="8" fillId="0" borderId="4" xfId="0" quotePrefix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/>
    <xf numFmtId="0" fontId="10" fillId="4" borderId="2" xfId="0" applyFont="1" applyFill="1" applyBorder="1" applyAlignment="1">
      <alignment horizontal="center" textRotation="180" wrapText="1"/>
    </xf>
    <xf numFmtId="2" fontId="10" fillId="4" borderId="2" xfId="0" applyNumberFormat="1" applyFont="1" applyFill="1" applyBorder="1" applyAlignment="1">
      <alignment horizontal="center" textRotation="180" wrapText="1"/>
    </xf>
    <xf numFmtId="0" fontId="9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2" fontId="3" fillId="0" borderId="0" xfId="0" applyNumberFormat="1" applyFont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textRotation="180" wrapText="1"/>
    </xf>
    <xf numFmtId="2" fontId="4" fillId="4" borderId="2" xfId="0" applyNumberFormat="1" applyFont="1" applyFill="1" applyBorder="1" applyAlignment="1">
      <alignment horizontal="center" textRotation="180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textRotation="180" wrapText="1"/>
    </xf>
    <xf numFmtId="2" fontId="4" fillId="4" borderId="1" xfId="0" applyNumberFormat="1" applyFont="1" applyFill="1" applyBorder="1" applyAlignment="1">
      <alignment horizontal="center" textRotation="180"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textRotation="180"/>
    </xf>
    <xf numFmtId="2" fontId="4" fillId="0" borderId="0" xfId="0" applyNumberFormat="1" applyFont="1" applyFill="1" applyBorder="1" applyAlignment="1">
      <alignment horizontal="center" textRotation="180"/>
    </xf>
    <xf numFmtId="0" fontId="10" fillId="0" borderId="0" xfId="0" applyFont="1" applyFill="1" applyBorder="1" applyAlignment="1">
      <alignment horizontal="center" textRotation="180"/>
    </xf>
    <xf numFmtId="2" fontId="10" fillId="0" borderId="0" xfId="0" applyNumberFormat="1" applyFont="1" applyFill="1" applyBorder="1" applyAlignment="1">
      <alignment horizontal="center" textRotation="180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hidden="1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4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H11" sqref="H11"/>
    </sheetView>
  </sheetViews>
  <sheetFormatPr baseColWidth="10" defaultRowHeight="16" x14ac:dyDescent="0.2"/>
  <cols>
    <col min="1" max="1" width="4.1640625" style="5" customWidth="1"/>
    <col min="2" max="3" width="1.6640625" style="5" customWidth="1"/>
    <col min="4" max="4" width="17.5" style="5" customWidth="1"/>
    <col min="5" max="5" width="20.83203125" style="5" customWidth="1"/>
    <col min="6" max="6" width="6.33203125" style="5" customWidth="1"/>
    <col min="7" max="7" width="6.33203125" style="5" bestFit="1" customWidth="1"/>
    <col min="8" max="8" width="8.83203125" style="6" customWidth="1"/>
    <col min="9" max="9" width="6.33203125" style="5" bestFit="1" customWidth="1"/>
    <col min="10" max="11" width="8.83203125" style="6" customWidth="1"/>
    <col min="12" max="12" width="6.33203125" style="5" bestFit="1" customWidth="1"/>
    <col min="13" max="14" width="8.83203125" style="6" customWidth="1"/>
    <col min="15" max="15" width="8.83203125" style="5" customWidth="1"/>
    <col min="16" max="16" width="1.83203125" style="5" customWidth="1"/>
    <col min="17" max="16384" width="10.83203125" style="5"/>
  </cols>
  <sheetData>
    <row r="1" spans="1:15" s="7" customFormat="1" ht="35" customHeight="1" x14ac:dyDescent="0.2">
      <c r="A1" s="63" t="s">
        <v>32</v>
      </c>
      <c r="B1" s="63"/>
      <c r="D1" s="9" t="s">
        <v>31</v>
      </c>
      <c r="E1" s="10"/>
      <c r="F1" s="10"/>
      <c r="G1" s="10"/>
      <c r="H1" s="11"/>
      <c r="I1" s="10"/>
      <c r="J1" s="11"/>
      <c r="K1" s="11"/>
      <c r="L1" s="10"/>
      <c r="M1" s="11"/>
      <c r="N1" s="11"/>
      <c r="O1" s="13" t="s">
        <v>33</v>
      </c>
    </row>
    <row r="2" spans="1:15" s="7" customFormat="1" ht="35" customHeight="1" x14ac:dyDescent="0.2">
      <c r="A2" s="7" t="s">
        <v>34</v>
      </c>
      <c r="H2" s="8"/>
      <c r="J2" s="8"/>
      <c r="K2" s="8"/>
      <c r="M2" s="8"/>
      <c r="N2" s="8"/>
    </row>
    <row r="3" spans="1:15" ht="60" customHeight="1" x14ac:dyDescent="0.2">
      <c r="A3" s="19"/>
      <c r="B3" s="64"/>
      <c r="C3" s="64"/>
      <c r="D3" s="64"/>
      <c r="E3" s="20"/>
      <c r="F3" s="45"/>
      <c r="G3" s="21" t="s">
        <v>16</v>
      </c>
      <c r="H3" s="22" t="s">
        <v>19</v>
      </c>
      <c r="I3" s="21" t="s">
        <v>11</v>
      </c>
      <c r="J3" s="22" t="s">
        <v>21</v>
      </c>
      <c r="K3" s="22" t="s">
        <v>22</v>
      </c>
      <c r="L3" s="21" t="s">
        <v>12</v>
      </c>
      <c r="M3" s="22" t="s">
        <v>23</v>
      </c>
      <c r="N3" s="22" t="s">
        <v>24</v>
      </c>
      <c r="O3" s="46"/>
    </row>
    <row r="4" spans="1:15" s="12" customFormat="1" ht="18" customHeight="1" x14ac:dyDescent="0.2">
      <c r="A4" s="23" t="s">
        <v>25</v>
      </c>
      <c r="B4" s="60" t="s">
        <v>0</v>
      </c>
      <c r="C4" s="61"/>
      <c r="D4" s="62"/>
      <c r="E4" s="24" t="s">
        <v>1</v>
      </c>
      <c r="F4" s="42" t="s">
        <v>2</v>
      </c>
      <c r="G4" s="25" t="s">
        <v>17</v>
      </c>
      <c r="H4" s="26" t="s">
        <v>20</v>
      </c>
      <c r="I4" s="25" t="s">
        <v>18</v>
      </c>
      <c r="J4" s="26" t="s">
        <v>20</v>
      </c>
      <c r="K4" s="26" t="s">
        <v>20</v>
      </c>
      <c r="L4" s="25" t="s">
        <v>18</v>
      </c>
      <c r="M4" s="26" t="s">
        <v>20</v>
      </c>
      <c r="N4" s="26" t="s">
        <v>20</v>
      </c>
      <c r="O4" s="27" t="s">
        <v>3</v>
      </c>
    </row>
    <row r="5" spans="1:15" s="15" customFormat="1" x14ac:dyDescent="0.2">
      <c r="A5" s="14">
        <v>1</v>
      </c>
      <c r="B5" s="65"/>
      <c r="C5" s="66"/>
      <c r="D5" s="67"/>
      <c r="E5" s="30"/>
      <c r="F5" s="33"/>
      <c r="G5" s="33"/>
      <c r="H5" s="52"/>
      <c r="I5" s="34"/>
      <c r="J5" s="47" t="str">
        <f>IF(ISBLANK(H5),"",IF(I5=1,H5-2,H5))</f>
        <v/>
      </c>
      <c r="K5" s="48"/>
      <c r="L5" s="34"/>
      <c r="M5" s="47" t="str">
        <f>IF(ISBLANK(K5),"",IF(L5=1,K5-2,K5))</f>
        <v/>
      </c>
      <c r="N5" s="47" t="str">
        <f t="shared" ref="N5:N28" si="0">IF(ISBLANK(H5),"",IF(ISBLANK(K5),"",SUM(J5,M5)))</f>
        <v/>
      </c>
      <c r="O5" s="47" t="str">
        <f>IFERROR(IF(G5="K1",(VLOOKUP(N5,Basisdaten!$I$3:$J$33,2,TRUE)),IF(G5="K2",(VLOOKUP(N5,Basisdaten!$K$3:$L$33,2,TRUE)),IF(G5="K3",(VLOOKUP(N5,Basisdaten!$M$3:$N$33,2,TRUE)),IF(G5="M1",(VLOOKUP(N5,Basisdaten!$O$3:$P$33,2,TRUE)),IF(G5="M2",(VLOOKUP(N5,Basisdaten!$Q$3:$R$33,2,TRUE)),IF(G5="M3",(VLOOKUP(N5,Basisdaten!$S$3:$T$33,2,TRUE)),"")))))),"")</f>
        <v/>
      </c>
    </row>
    <row r="6" spans="1:15" s="15" customFormat="1" x14ac:dyDescent="0.2">
      <c r="A6" s="16">
        <v>2</v>
      </c>
      <c r="B6" s="68"/>
      <c r="C6" s="69"/>
      <c r="D6" s="70"/>
      <c r="E6" s="38"/>
      <c r="F6" s="41"/>
      <c r="G6" s="41"/>
      <c r="H6" s="51"/>
      <c r="I6" s="49"/>
      <c r="J6" s="50" t="str">
        <f t="shared" ref="J6:J28" si="1">IF(ISBLANK(H6),"",IF(I6=1,H6-2,H6))</f>
        <v/>
      </c>
      <c r="K6" s="51"/>
      <c r="L6" s="49"/>
      <c r="M6" s="50" t="str">
        <f t="shared" ref="M6:M28" si="2">IF(ISBLANK(K6),"",IF(L6=1,K6-2,K6))</f>
        <v/>
      </c>
      <c r="N6" s="50" t="str">
        <f t="shared" si="0"/>
        <v/>
      </c>
      <c r="O6" s="50" t="str">
        <f>IFERROR(IF(G6="K1",(VLOOKUP(N6,Basisdaten!$I$3:$J$33,2,TRUE)),IF(G6="K2",(VLOOKUP(N6,Basisdaten!$K$3:$L$33,2,TRUE)),IF(G6="K3",(VLOOKUP(N6,Basisdaten!$M$3:$N$33,2,TRUE)),IF(G6="M1",(VLOOKUP(N6,Basisdaten!$O$3:$P$33,2,TRUE)),IF(G6="M2",(VLOOKUP(N6,Basisdaten!$Q$3:$R$33,2,TRUE)),IF(G6="M3",(VLOOKUP(N6,Basisdaten!$S$3:$T$33,2,TRUE)),"")))))),"")</f>
        <v/>
      </c>
    </row>
    <row r="7" spans="1:15" s="15" customFormat="1" x14ac:dyDescent="0.2">
      <c r="A7" s="14">
        <v>3</v>
      </c>
      <c r="B7" s="65"/>
      <c r="C7" s="66"/>
      <c r="D7" s="67"/>
      <c r="E7" s="30"/>
      <c r="F7" s="33"/>
      <c r="G7" s="33"/>
      <c r="H7" s="52"/>
      <c r="I7" s="34"/>
      <c r="J7" s="47" t="str">
        <f t="shared" si="1"/>
        <v/>
      </c>
      <c r="K7" s="52"/>
      <c r="L7" s="34"/>
      <c r="M7" s="47" t="str">
        <f t="shared" si="2"/>
        <v/>
      </c>
      <c r="N7" s="47" t="str">
        <f t="shared" si="0"/>
        <v/>
      </c>
      <c r="O7" s="47" t="str">
        <f>IFERROR(IF(G7="K1",(VLOOKUP(N7,Basisdaten!$I$3:$J$33,2,TRUE)),IF(G7="K2",(VLOOKUP(N7,Basisdaten!$K$3:$L$33,2,TRUE)),IF(G7="K3",(VLOOKUP(N7,Basisdaten!$M$3:$N$33,2,TRUE)),IF(G7="M1",(VLOOKUP(N7,Basisdaten!$O$3:$P$33,2,TRUE)),IF(G7="M2",(VLOOKUP(N7,Basisdaten!$Q$3:$R$33,2,TRUE)),IF(G7="M3",(VLOOKUP(N7,Basisdaten!$S$3:$T$33,2,TRUE)),"")))))),"")</f>
        <v/>
      </c>
    </row>
    <row r="8" spans="1:15" s="15" customFormat="1" x14ac:dyDescent="0.2">
      <c r="A8" s="16">
        <v>4</v>
      </c>
      <c r="B8" s="68"/>
      <c r="C8" s="69"/>
      <c r="D8" s="70"/>
      <c r="E8" s="38"/>
      <c r="F8" s="41"/>
      <c r="G8" s="41"/>
      <c r="H8" s="51"/>
      <c r="I8" s="49"/>
      <c r="J8" s="50" t="str">
        <f t="shared" si="1"/>
        <v/>
      </c>
      <c r="K8" s="51"/>
      <c r="L8" s="49"/>
      <c r="M8" s="50" t="str">
        <f t="shared" si="2"/>
        <v/>
      </c>
      <c r="N8" s="50" t="str">
        <f t="shared" si="0"/>
        <v/>
      </c>
      <c r="O8" s="50" t="str">
        <f>IFERROR(IF(G8="K1",(VLOOKUP(N8,Basisdaten!$I$3:$J$33,2,TRUE)),IF(G8="K2",(VLOOKUP(N8,Basisdaten!$K$3:$L$33,2,TRUE)),IF(G8="K3",(VLOOKUP(N8,Basisdaten!$M$3:$N$33,2,TRUE)),IF(G8="M1",(VLOOKUP(N8,Basisdaten!$O$3:$P$33,2,TRUE)),IF(G8="M2",(VLOOKUP(N8,Basisdaten!$Q$3:$R$33,2,TRUE)),IF(G8="M3",(VLOOKUP(N8,Basisdaten!$S$3:$T$33,2,TRUE)),"")))))),"")</f>
        <v/>
      </c>
    </row>
    <row r="9" spans="1:15" s="15" customFormat="1" x14ac:dyDescent="0.2">
      <c r="A9" s="14">
        <v>5</v>
      </c>
      <c r="B9" s="65"/>
      <c r="C9" s="66"/>
      <c r="D9" s="67"/>
      <c r="E9" s="30"/>
      <c r="F9" s="33"/>
      <c r="G9" s="33"/>
      <c r="H9" s="52"/>
      <c r="I9" s="34"/>
      <c r="J9" s="47" t="str">
        <f t="shared" si="1"/>
        <v/>
      </c>
      <c r="K9" s="52"/>
      <c r="L9" s="34"/>
      <c r="M9" s="47" t="str">
        <f t="shared" si="2"/>
        <v/>
      </c>
      <c r="N9" s="47" t="str">
        <f t="shared" si="0"/>
        <v/>
      </c>
      <c r="O9" s="47" t="str">
        <f>IFERROR(IF(G9="K1",(VLOOKUP(N9,Basisdaten!$I$3:$J$33,2,TRUE)),IF(G9="K2",(VLOOKUP(N9,Basisdaten!$K$3:$L$33,2,TRUE)),IF(G9="K3",(VLOOKUP(N9,Basisdaten!$M$3:$N$33,2,TRUE)),IF(G9="M1",(VLOOKUP(N9,Basisdaten!$O$3:$P$33,2,TRUE)),IF(G9="M2",(VLOOKUP(N9,Basisdaten!$Q$3:$R$33,2,TRUE)),IF(G9="M3",(VLOOKUP(N9,Basisdaten!$S$3:$T$33,2,TRUE)),"")))))),"")</f>
        <v/>
      </c>
    </row>
    <row r="10" spans="1:15" s="15" customFormat="1" x14ac:dyDescent="0.2">
      <c r="A10" s="16">
        <v>6</v>
      </c>
      <c r="B10" s="68"/>
      <c r="C10" s="69"/>
      <c r="D10" s="70"/>
      <c r="E10" s="38"/>
      <c r="F10" s="41"/>
      <c r="G10" s="41"/>
      <c r="H10" s="51"/>
      <c r="I10" s="49"/>
      <c r="J10" s="50" t="str">
        <f t="shared" si="1"/>
        <v/>
      </c>
      <c r="K10" s="51"/>
      <c r="L10" s="49"/>
      <c r="M10" s="50" t="str">
        <f t="shared" si="2"/>
        <v/>
      </c>
      <c r="N10" s="50" t="str">
        <f t="shared" si="0"/>
        <v/>
      </c>
      <c r="O10" s="50" t="str">
        <f>IFERROR(IF(G10="K1",(VLOOKUP(N10,Basisdaten!$I$3:$J$33,2,TRUE)),IF(G10="K2",(VLOOKUP(N10,Basisdaten!$K$3:$L$33,2,TRUE)),IF(G10="K3",(VLOOKUP(N10,Basisdaten!$M$3:$N$33,2,TRUE)),IF(G10="M1",(VLOOKUP(N10,Basisdaten!$O$3:$P$33,2,TRUE)),IF(G10="M2",(VLOOKUP(N10,Basisdaten!$Q$3:$R$33,2,TRUE)),IF(G10="M3",(VLOOKUP(N10,Basisdaten!$S$3:$T$33,2,TRUE)),"")))))),"")</f>
        <v/>
      </c>
    </row>
    <row r="11" spans="1:15" s="15" customFormat="1" x14ac:dyDescent="0.2">
      <c r="A11" s="14">
        <v>7</v>
      </c>
      <c r="B11" s="65"/>
      <c r="C11" s="66"/>
      <c r="D11" s="67"/>
      <c r="E11" s="30"/>
      <c r="F11" s="33"/>
      <c r="G11" s="33"/>
      <c r="H11" s="52"/>
      <c r="I11" s="34"/>
      <c r="J11" s="47" t="str">
        <f t="shared" si="1"/>
        <v/>
      </c>
      <c r="K11" s="52"/>
      <c r="L11" s="34"/>
      <c r="M11" s="47" t="str">
        <f t="shared" si="2"/>
        <v/>
      </c>
      <c r="N11" s="47" t="str">
        <f t="shared" si="0"/>
        <v/>
      </c>
      <c r="O11" s="47" t="str">
        <f>IFERROR(IF(G11="K1",(VLOOKUP(N11,Basisdaten!$I$3:$J$33,2,TRUE)),IF(G11="K2",(VLOOKUP(N11,Basisdaten!$K$3:$L$33,2,TRUE)),IF(G11="K3",(VLOOKUP(N11,Basisdaten!$M$3:$N$33,2,TRUE)),IF(G11="M1",(VLOOKUP(N11,Basisdaten!$O$3:$P$33,2,TRUE)),IF(G11="M2",(VLOOKUP(N11,Basisdaten!$Q$3:$R$33,2,TRUE)),IF(G11="M3",(VLOOKUP(N11,Basisdaten!$S$3:$T$33,2,TRUE)),"")))))),"")</f>
        <v/>
      </c>
    </row>
    <row r="12" spans="1:15" s="15" customFormat="1" x14ac:dyDescent="0.2">
      <c r="A12" s="16">
        <v>8</v>
      </c>
      <c r="B12" s="68"/>
      <c r="C12" s="69"/>
      <c r="D12" s="70"/>
      <c r="E12" s="38"/>
      <c r="F12" s="41"/>
      <c r="G12" s="41"/>
      <c r="H12" s="51"/>
      <c r="I12" s="49"/>
      <c r="J12" s="50" t="str">
        <f t="shared" si="1"/>
        <v/>
      </c>
      <c r="K12" s="51"/>
      <c r="L12" s="49"/>
      <c r="M12" s="50" t="str">
        <f t="shared" si="2"/>
        <v/>
      </c>
      <c r="N12" s="50" t="str">
        <f t="shared" si="0"/>
        <v/>
      </c>
      <c r="O12" s="50" t="str">
        <f>IFERROR(IF(G12="K1",(VLOOKUP(N12,Basisdaten!$I$3:$J$33,2,TRUE)),IF(G12="K2",(VLOOKUP(N12,Basisdaten!$K$3:$L$33,2,TRUE)),IF(G12="K3",(VLOOKUP(N12,Basisdaten!$M$3:$N$33,2,TRUE)),IF(G12="M1",(VLOOKUP(N12,Basisdaten!$O$3:$P$33,2,TRUE)),IF(G12="M2",(VLOOKUP(N12,Basisdaten!$Q$3:$R$33,2,TRUE)),IF(G12="M3",(VLOOKUP(N12,Basisdaten!$S$3:$T$33,2,TRUE)),"")))))),"")</f>
        <v/>
      </c>
    </row>
    <row r="13" spans="1:15" s="15" customFormat="1" x14ac:dyDescent="0.2">
      <c r="A13" s="14">
        <v>9</v>
      </c>
      <c r="B13" s="65"/>
      <c r="C13" s="66"/>
      <c r="D13" s="67"/>
      <c r="E13" s="30"/>
      <c r="F13" s="33"/>
      <c r="G13" s="33"/>
      <c r="H13" s="52"/>
      <c r="I13" s="34"/>
      <c r="J13" s="47" t="str">
        <f t="shared" si="1"/>
        <v/>
      </c>
      <c r="K13" s="52"/>
      <c r="L13" s="34"/>
      <c r="M13" s="47" t="str">
        <f t="shared" si="2"/>
        <v/>
      </c>
      <c r="N13" s="47" t="str">
        <f t="shared" si="0"/>
        <v/>
      </c>
      <c r="O13" s="47" t="str">
        <f>IFERROR(IF(G13="K1",(VLOOKUP(N13,Basisdaten!$I$3:$J$33,2,TRUE)),IF(G13="K2",(VLOOKUP(N13,Basisdaten!$K$3:$L$33,2,TRUE)),IF(G13="K3",(VLOOKUP(N13,Basisdaten!$M$3:$N$33,2,TRUE)),IF(G13="M1",(VLOOKUP(N13,Basisdaten!$O$3:$P$33,2,TRUE)),IF(G13="M2",(VLOOKUP(N13,Basisdaten!$Q$3:$R$33,2,TRUE)),IF(G13="M3",(VLOOKUP(N13,Basisdaten!$S$3:$T$33,2,TRUE)),"")))))),"")</f>
        <v/>
      </c>
    </row>
    <row r="14" spans="1:15" s="15" customFormat="1" x14ac:dyDescent="0.2">
      <c r="A14" s="16">
        <v>10</v>
      </c>
      <c r="B14" s="68"/>
      <c r="C14" s="69"/>
      <c r="D14" s="70"/>
      <c r="E14" s="38"/>
      <c r="F14" s="41"/>
      <c r="G14" s="41"/>
      <c r="H14" s="51"/>
      <c r="I14" s="49"/>
      <c r="J14" s="50" t="str">
        <f t="shared" si="1"/>
        <v/>
      </c>
      <c r="K14" s="51"/>
      <c r="L14" s="49"/>
      <c r="M14" s="50" t="str">
        <f t="shared" si="2"/>
        <v/>
      </c>
      <c r="N14" s="50" t="str">
        <f t="shared" si="0"/>
        <v/>
      </c>
      <c r="O14" s="50" t="str">
        <f>IFERROR(IF(G14="K1",(VLOOKUP(N14,Basisdaten!$I$3:$J$33,2,TRUE)),IF(G14="K2",(VLOOKUP(N14,Basisdaten!$K$3:$L$33,2,TRUE)),IF(G14="K3",(VLOOKUP(N14,Basisdaten!$M$3:$N$33,2,TRUE)),IF(G14="M1",(VLOOKUP(N14,Basisdaten!$O$3:$P$33,2,TRUE)),IF(G14="M2",(VLOOKUP(N14,Basisdaten!$Q$3:$R$33,2,TRUE)),IF(G14="M3",(VLOOKUP(N14,Basisdaten!$S$3:$T$33,2,TRUE)),"")))))),"")</f>
        <v/>
      </c>
    </row>
    <row r="15" spans="1:15" s="15" customFormat="1" x14ac:dyDescent="0.2">
      <c r="A15" s="14">
        <v>11</v>
      </c>
      <c r="B15" s="65"/>
      <c r="C15" s="66"/>
      <c r="D15" s="67"/>
      <c r="E15" s="30"/>
      <c r="F15" s="33"/>
      <c r="G15" s="33"/>
      <c r="H15" s="52"/>
      <c r="I15" s="34"/>
      <c r="J15" s="47" t="str">
        <f t="shared" si="1"/>
        <v/>
      </c>
      <c r="K15" s="52"/>
      <c r="L15" s="34"/>
      <c r="M15" s="47" t="str">
        <f t="shared" si="2"/>
        <v/>
      </c>
      <c r="N15" s="47" t="str">
        <f t="shared" si="0"/>
        <v/>
      </c>
      <c r="O15" s="47" t="str">
        <f>IFERROR(IF(G15="K1",(VLOOKUP(N15,Basisdaten!$I$3:$J$33,2,TRUE)),IF(G15="K2",(VLOOKUP(N15,Basisdaten!$K$3:$L$33,2,TRUE)),IF(G15="K3",(VLOOKUP(N15,Basisdaten!$M$3:$N$33,2,TRUE)),IF(G15="M1",(VLOOKUP(N15,Basisdaten!$O$3:$P$33,2,TRUE)),IF(G15="M2",(VLOOKUP(N15,Basisdaten!$Q$3:$R$33,2,TRUE)),IF(G15="M3",(VLOOKUP(N15,Basisdaten!$S$3:$T$33,2,TRUE)),"")))))),"")</f>
        <v/>
      </c>
    </row>
    <row r="16" spans="1:15" s="15" customFormat="1" x14ac:dyDescent="0.2">
      <c r="A16" s="16">
        <v>12</v>
      </c>
      <c r="B16" s="68"/>
      <c r="C16" s="69"/>
      <c r="D16" s="70"/>
      <c r="E16" s="38"/>
      <c r="F16" s="41"/>
      <c r="G16" s="41"/>
      <c r="H16" s="51"/>
      <c r="I16" s="49"/>
      <c r="J16" s="50" t="str">
        <f t="shared" si="1"/>
        <v/>
      </c>
      <c r="K16" s="51"/>
      <c r="L16" s="49"/>
      <c r="M16" s="50" t="str">
        <f t="shared" si="2"/>
        <v/>
      </c>
      <c r="N16" s="50" t="str">
        <f t="shared" si="0"/>
        <v/>
      </c>
      <c r="O16" s="50" t="str">
        <f>IFERROR(IF(G16="K1",(VLOOKUP(N16,Basisdaten!$I$3:$J$33,2,TRUE)),IF(G16="K2",(VLOOKUP(N16,Basisdaten!$K$3:$L$33,2,TRUE)),IF(G16="K3",(VLOOKUP(N16,Basisdaten!$M$3:$N$33,2,TRUE)),IF(G16="M1",(VLOOKUP(N16,Basisdaten!$O$3:$P$33,2,TRUE)),IF(G16="M2",(VLOOKUP(N16,Basisdaten!$Q$3:$R$33,2,TRUE)),IF(G16="M3",(VLOOKUP(N16,Basisdaten!$S$3:$T$33,2,TRUE)),"")))))),"")</f>
        <v/>
      </c>
    </row>
    <row r="17" spans="1:15" s="15" customFormat="1" x14ac:dyDescent="0.2">
      <c r="A17" s="17">
        <v>13</v>
      </c>
      <c r="B17" s="71"/>
      <c r="C17" s="72"/>
      <c r="D17" s="73"/>
      <c r="E17" s="30"/>
      <c r="F17" s="33"/>
      <c r="G17" s="33"/>
      <c r="H17" s="52"/>
      <c r="I17" s="34"/>
      <c r="J17" s="47" t="str">
        <f t="shared" si="1"/>
        <v/>
      </c>
      <c r="K17" s="52"/>
      <c r="L17" s="34"/>
      <c r="M17" s="47" t="str">
        <f t="shared" si="2"/>
        <v/>
      </c>
      <c r="N17" s="47" t="str">
        <f t="shared" si="0"/>
        <v/>
      </c>
      <c r="O17" s="47" t="str">
        <f>IFERROR(IF(G17="K1",(VLOOKUP(N17,Basisdaten!$I$3:$J$33,2,TRUE)),IF(G17="K2",(VLOOKUP(N17,Basisdaten!$K$3:$L$33,2,TRUE)),IF(G17="K3",(VLOOKUP(N17,Basisdaten!$M$3:$N$33,2,TRUE)),IF(G17="M1",(VLOOKUP(N17,Basisdaten!$O$3:$P$33,2,TRUE)),IF(G17="M2",(VLOOKUP(N17,Basisdaten!$Q$3:$R$33,2,TRUE)),IF(G17="M3",(VLOOKUP(N17,Basisdaten!$S$3:$T$33,2,TRUE)),"")))))),"")</f>
        <v/>
      </c>
    </row>
    <row r="18" spans="1:15" s="15" customFormat="1" x14ac:dyDescent="0.2">
      <c r="A18" s="16">
        <v>14</v>
      </c>
      <c r="B18" s="68"/>
      <c r="C18" s="69"/>
      <c r="D18" s="70"/>
      <c r="E18" s="38"/>
      <c r="F18" s="41"/>
      <c r="G18" s="41"/>
      <c r="H18" s="51"/>
      <c r="I18" s="49"/>
      <c r="J18" s="50" t="str">
        <f t="shared" si="1"/>
        <v/>
      </c>
      <c r="K18" s="51"/>
      <c r="L18" s="49"/>
      <c r="M18" s="50" t="str">
        <f t="shared" si="2"/>
        <v/>
      </c>
      <c r="N18" s="50" t="str">
        <f t="shared" si="0"/>
        <v/>
      </c>
      <c r="O18" s="50" t="str">
        <f>IFERROR(IF(G18="K1",(VLOOKUP(N18,Basisdaten!$I$3:$J$33,2,TRUE)),IF(G18="K2",(VLOOKUP(N18,Basisdaten!$K$3:$L$33,2,TRUE)),IF(G18="K3",(VLOOKUP(N18,Basisdaten!$M$3:$N$33,2,TRUE)),IF(G18="M1",(VLOOKUP(N18,Basisdaten!$O$3:$P$33,2,TRUE)),IF(G18="M2",(VLOOKUP(N18,Basisdaten!$Q$3:$R$33,2,TRUE)),IF(G18="M3",(VLOOKUP(N18,Basisdaten!$S$3:$T$33,2,TRUE)),"")))))),"")</f>
        <v/>
      </c>
    </row>
    <row r="19" spans="1:15" s="15" customFormat="1" x14ac:dyDescent="0.2">
      <c r="A19" s="14">
        <v>15</v>
      </c>
      <c r="B19" s="65"/>
      <c r="C19" s="66"/>
      <c r="D19" s="67"/>
      <c r="E19" s="30"/>
      <c r="F19" s="33"/>
      <c r="G19" s="33"/>
      <c r="H19" s="48"/>
      <c r="I19" s="34"/>
      <c r="J19" s="47" t="str">
        <f t="shared" si="1"/>
        <v/>
      </c>
      <c r="K19" s="52"/>
      <c r="L19" s="34"/>
      <c r="M19" s="47" t="str">
        <f t="shared" si="2"/>
        <v/>
      </c>
      <c r="N19" s="47" t="str">
        <f t="shared" si="0"/>
        <v/>
      </c>
      <c r="O19" s="47" t="str">
        <f>IFERROR(IF(G19="K1",(VLOOKUP(N19,Basisdaten!$I$3:$J$33,2,TRUE)),IF(G19="K2",(VLOOKUP(N19,Basisdaten!$K$3:$L$33,2,TRUE)),IF(G19="K3",(VLOOKUP(N19,Basisdaten!$M$3:$N$33,2,TRUE)),IF(G19="M1",(VLOOKUP(N19,Basisdaten!$O$3:$P$33,2,TRUE)),IF(G19="M2",(VLOOKUP(N19,Basisdaten!$Q$3:$R$33,2,TRUE)),IF(G19="M3",(VLOOKUP(N19,Basisdaten!$S$3:$T$33,2,TRUE)),"")))))),"")</f>
        <v/>
      </c>
    </row>
    <row r="20" spans="1:15" s="15" customFormat="1" x14ac:dyDescent="0.2">
      <c r="A20" s="16">
        <v>16</v>
      </c>
      <c r="B20" s="68"/>
      <c r="C20" s="69"/>
      <c r="D20" s="70"/>
      <c r="E20" s="38"/>
      <c r="F20" s="41"/>
      <c r="G20" s="41"/>
      <c r="H20" s="51"/>
      <c r="I20" s="49"/>
      <c r="J20" s="50" t="str">
        <f t="shared" si="1"/>
        <v/>
      </c>
      <c r="K20" s="51"/>
      <c r="L20" s="49"/>
      <c r="M20" s="50" t="str">
        <f t="shared" si="2"/>
        <v/>
      </c>
      <c r="N20" s="50" t="str">
        <f t="shared" si="0"/>
        <v/>
      </c>
      <c r="O20" s="50" t="str">
        <f>IFERROR(IF(G20="K1",(VLOOKUP(N20,Basisdaten!$I$3:$J$33,2,TRUE)),IF(G20="K2",(VLOOKUP(N20,Basisdaten!$K$3:$L$33,2,TRUE)),IF(G20="K3",(VLOOKUP(N20,Basisdaten!$M$3:$N$33,2,TRUE)),IF(G20="M1",(VLOOKUP(N20,Basisdaten!$O$3:$P$33,2,TRUE)),IF(G20="M2",(VLOOKUP(N20,Basisdaten!$Q$3:$R$33,2,TRUE)),IF(G20="M3",(VLOOKUP(N20,Basisdaten!$S$3:$T$33,2,TRUE)),"")))))),"")</f>
        <v/>
      </c>
    </row>
    <row r="21" spans="1:15" s="15" customFormat="1" x14ac:dyDescent="0.2">
      <c r="A21" s="14">
        <v>17</v>
      </c>
      <c r="B21" s="65"/>
      <c r="C21" s="66"/>
      <c r="D21" s="67"/>
      <c r="E21" s="30"/>
      <c r="F21" s="33"/>
      <c r="G21" s="33"/>
      <c r="H21" s="48"/>
      <c r="I21" s="34"/>
      <c r="J21" s="47" t="str">
        <f t="shared" si="1"/>
        <v/>
      </c>
      <c r="K21" s="52"/>
      <c r="L21" s="34"/>
      <c r="M21" s="47" t="str">
        <f t="shared" si="2"/>
        <v/>
      </c>
      <c r="N21" s="47" t="str">
        <f t="shared" si="0"/>
        <v/>
      </c>
      <c r="O21" s="47" t="str">
        <f>IFERROR(IF(G21="K1",(VLOOKUP(N21,Basisdaten!$I$3:$J$33,2,TRUE)),IF(G21="K2",(VLOOKUP(N21,Basisdaten!$K$3:$L$33,2,TRUE)),IF(G21="K3",(VLOOKUP(N21,Basisdaten!$M$3:$N$33,2,TRUE)),IF(G21="M1",(VLOOKUP(N21,Basisdaten!$O$3:$P$33,2,TRUE)),IF(G21="M2",(VLOOKUP(N21,Basisdaten!$Q$3:$R$33,2,TRUE)),IF(G21="M3",(VLOOKUP(N21,Basisdaten!$S$3:$T$33,2,TRUE)),"")))))),"")</f>
        <v/>
      </c>
    </row>
    <row r="22" spans="1:15" s="15" customFormat="1" x14ac:dyDescent="0.2">
      <c r="A22" s="16">
        <v>18</v>
      </c>
      <c r="B22" s="68"/>
      <c r="C22" s="69"/>
      <c r="D22" s="70"/>
      <c r="E22" s="38"/>
      <c r="F22" s="41"/>
      <c r="G22" s="41"/>
      <c r="H22" s="51"/>
      <c r="I22" s="49"/>
      <c r="J22" s="50" t="str">
        <f t="shared" si="1"/>
        <v/>
      </c>
      <c r="K22" s="51"/>
      <c r="L22" s="49"/>
      <c r="M22" s="50" t="str">
        <f t="shared" si="2"/>
        <v/>
      </c>
      <c r="N22" s="50" t="str">
        <f t="shared" si="0"/>
        <v/>
      </c>
      <c r="O22" s="50" t="str">
        <f>IFERROR(IF(G22="K1",(VLOOKUP(N22,Basisdaten!$I$3:$J$33,2,TRUE)),IF(G22="K2",(VLOOKUP(N22,Basisdaten!$K$3:$L$33,2,TRUE)),IF(G22="K3",(VLOOKUP(N22,Basisdaten!$M$3:$N$33,2,TRUE)),IF(G22="M1",(VLOOKUP(N22,Basisdaten!$O$3:$P$33,2,TRUE)),IF(G22="M2",(VLOOKUP(N22,Basisdaten!$Q$3:$R$33,2,TRUE)),IF(G22="M3",(VLOOKUP(N22,Basisdaten!$S$3:$T$33,2,TRUE)),"")))))),"")</f>
        <v/>
      </c>
    </row>
    <row r="23" spans="1:15" s="15" customFormat="1" x14ac:dyDescent="0.2">
      <c r="A23" s="14">
        <v>19</v>
      </c>
      <c r="B23" s="65"/>
      <c r="C23" s="66"/>
      <c r="D23" s="67"/>
      <c r="E23" s="30"/>
      <c r="F23" s="33"/>
      <c r="G23" s="33"/>
      <c r="H23" s="48"/>
      <c r="I23" s="34"/>
      <c r="J23" s="47" t="str">
        <f t="shared" si="1"/>
        <v/>
      </c>
      <c r="K23" s="52"/>
      <c r="L23" s="34"/>
      <c r="M23" s="47" t="str">
        <f t="shared" si="2"/>
        <v/>
      </c>
      <c r="N23" s="47" t="str">
        <f t="shared" si="0"/>
        <v/>
      </c>
      <c r="O23" s="47" t="str">
        <f>IFERROR(IF(G23="K1",(VLOOKUP(N23,Basisdaten!$I$3:$J$33,2,TRUE)),IF(G23="K2",(VLOOKUP(N23,Basisdaten!$K$3:$L$33,2,TRUE)),IF(G23="K3",(VLOOKUP(N23,Basisdaten!$M$3:$N$33,2,TRUE)),IF(G23="M1",(VLOOKUP(N23,Basisdaten!$O$3:$P$33,2,TRUE)),IF(G23="M2",(VLOOKUP(N23,Basisdaten!$Q$3:$R$33,2,TRUE)),IF(G23="M3",(VLOOKUP(N23,Basisdaten!$S$3:$T$33,2,TRUE)),"")))))),"")</f>
        <v/>
      </c>
    </row>
    <row r="24" spans="1:15" s="15" customFormat="1" x14ac:dyDescent="0.2">
      <c r="A24" s="16">
        <v>20</v>
      </c>
      <c r="B24" s="68"/>
      <c r="C24" s="69"/>
      <c r="D24" s="70"/>
      <c r="E24" s="38"/>
      <c r="F24" s="41"/>
      <c r="G24" s="41"/>
      <c r="H24" s="51"/>
      <c r="I24" s="49"/>
      <c r="J24" s="50" t="str">
        <f t="shared" si="1"/>
        <v/>
      </c>
      <c r="K24" s="51"/>
      <c r="L24" s="49"/>
      <c r="M24" s="50" t="str">
        <f t="shared" si="2"/>
        <v/>
      </c>
      <c r="N24" s="50" t="str">
        <f t="shared" si="0"/>
        <v/>
      </c>
      <c r="O24" s="50" t="str">
        <f>IFERROR(IF(G24="K1",(VLOOKUP(N24,Basisdaten!$I$3:$J$33,2,TRUE)),IF(G24="K2",(VLOOKUP(N24,Basisdaten!$K$3:$L$33,2,TRUE)),IF(G24="K3",(VLOOKUP(N24,Basisdaten!$M$3:$N$33,2,TRUE)),IF(G24="M1",(VLOOKUP(N24,Basisdaten!$O$3:$P$33,2,TRUE)),IF(G24="M2",(VLOOKUP(N24,Basisdaten!$Q$3:$R$33,2,TRUE)),IF(G24="M3",(VLOOKUP(N24,Basisdaten!$S$3:$T$33,2,TRUE)),"")))))),"")</f>
        <v/>
      </c>
    </row>
    <row r="25" spans="1:15" s="15" customFormat="1" x14ac:dyDescent="0.2">
      <c r="A25" s="14">
        <v>21</v>
      </c>
      <c r="B25" s="65"/>
      <c r="C25" s="66"/>
      <c r="D25" s="67"/>
      <c r="E25" s="30"/>
      <c r="F25" s="33"/>
      <c r="G25" s="33"/>
      <c r="H25" s="48"/>
      <c r="I25" s="34"/>
      <c r="J25" s="47" t="str">
        <f t="shared" si="1"/>
        <v/>
      </c>
      <c r="K25" s="48"/>
      <c r="L25" s="34"/>
      <c r="M25" s="47" t="str">
        <f t="shared" si="2"/>
        <v/>
      </c>
      <c r="N25" s="47" t="str">
        <f t="shared" si="0"/>
        <v/>
      </c>
      <c r="O25" s="47" t="str">
        <f>IFERROR(IF(G25="K1",(VLOOKUP(N25,Basisdaten!$I$3:$J$33,2,TRUE)),IF(G25="K2",(VLOOKUP(N25,Basisdaten!$K$3:$L$33,2,TRUE)),IF(G25="K3",(VLOOKUP(N25,Basisdaten!$M$3:$N$33,2,TRUE)),IF(G25="M1",(VLOOKUP(N25,Basisdaten!$O$3:$P$33,2,TRUE)),IF(G25="M2",(VLOOKUP(N25,Basisdaten!$Q$3:$R$33,2,TRUE)),IF(G25="M3",(VLOOKUP(N25,Basisdaten!$S$3:$T$33,2,TRUE)),"")))))),"")</f>
        <v/>
      </c>
    </row>
    <row r="26" spans="1:15" s="15" customFormat="1" x14ac:dyDescent="0.2">
      <c r="A26" s="16">
        <v>22</v>
      </c>
      <c r="B26" s="68"/>
      <c r="C26" s="69"/>
      <c r="D26" s="70"/>
      <c r="E26" s="38"/>
      <c r="F26" s="41"/>
      <c r="G26" s="41"/>
      <c r="H26" s="51"/>
      <c r="I26" s="49"/>
      <c r="J26" s="50" t="str">
        <f t="shared" si="1"/>
        <v/>
      </c>
      <c r="K26" s="51"/>
      <c r="L26" s="49"/>
      <c r="M26" s="50" t="str">
        <f t="shared" si="2"/>
        <v/>
      </c>
      <c r="N26" s="50" t="str">
        <f t="shared" si="0"/>
        <v/>
      </c>
      <c r="O26" s="50" t="str">
        <f>IFERROR(IF(G26="K1",(VLOOKUP(N26,Basisdaten!$I$3:$J$33,2,TRUE)),IF(G26="K2",(VLOOKUP(N26,Basisdaten!$K$3:$L$33,2,TRUE)),IF(G26="K3",(VLOOKUP(N26,Basisdaten!$M$3:$N$33,2,TRUE)),IF(G26="M1",(VLOOKUP(N26,Basisdaten!$O$3:$P$33,2,TRUE)),IF(G26="M2",(VLOOKUP(N26,Basisdaten!$Q$3:$R$33,2,TRUE)),IF(G26="M3",(VLOOKUP(N26,Basisdaten!$S$3:$T$33,2,TRUE)),"")))))),"")</f>
        <v/>
      </c>
    </row>
    <row r="27" spans="1:15" s="15" customFormat="1" x14ac:dyDescent="0.2">
      <c r="A27" s="14">
        <v>23</v>
      </c>
      <c r="B27" s="65"/>
      <c r="C27" s="66"/>
      <c r="D27" s="67"/>
      <c r="E27" s="30"/>
      <c r="F27" s="33"/>
      <c r="G27" s="33"/>
      <c r="H27" s="48"/>
      <c r="I27" s="34"/>
      <c r="J27" s="47" t="str">
        <f t="shared" si="1"/>
        <v/>
      </c>
      <c r="K27" s="48"/>
      <c r="L27" s="34"/>
      <c r="M27" s="47" t="str">
        <f t="shared" si="2"/>
        <v/>
      </c>
      <c r="N27" s="47" t="str">
        <f t="shared" si="0"/>
        <v/>
      </c>
      <c r="O27" s="47" t="str">
        <f>IFERROR(IF(G27="K1",(VLOOKUP(N27,Basisdaten!$I$3:$J$33,2,TRUE)),IF(G27="K2",(VLOOKUP(N27,Basisdaten!$K$3:$L$33,2,TRUE)),IF(G27="K3",(VLOOKUP(N27,Basisdaten!$M$3:$N$33,2,TRUE)),IF(G27="M1",(VLOOKUP(N27,Basisdaten!$O$3:$P$33,2,TRUE)),IF(G27="M2",(VLOOKUP(N27,Basisdaten!$Q$3:$R$33,2,TRUE)),IF(G27="M3",(VLOOKUP(N27,Basisdaten!$S$3:$T$33,2,TRUE)),"")))))),"")</f>
        <v/>
      </c>
    </row>
    <row r="28" spans="1:15" s="15" customFormat="1" x14ac:dyDescent="0.2">
      <c r="A28" s="16">
        <v>24</v>
      </c>
      <c r="B28" s="68"/>
      <c r="C28" s="69"/>
      <c r="D28" s="70"/>
      <c r="E28" s="38"/>
      <c r="F28" s="41"/>
      <c r="G28" s="41"/>
      <c r="H28" s="51"/>
      <c r="I28" s="49"/>
      <c r="J28" s="50" t="str">
        <f t="shared" si="1"/>
        <v/>
      </c>
      <c r="K28" s="51"/>
      <c r="L28" s="49"/>
      <c r="M28" s="50" t="str">
        <f t="shared" si="2"/>
        <v/>
      </c>
      <c r="N28" s="50" t="str">
        <f t="shared" si="0"/>
        <v/>
      </c>
      <c r="O28" s="50" t="str">
        <f>IFERROR(IF(G28="K1",(VLOOKUP(N28,Basisdaten!$I$3:$J$33,2,TRUE)),IF(G28="K2",(VLOOKUP(N28,Basisdaten!$K$3:$L$33,2,TRUE)),IF(G28="K3",(VLOOKUP(N28,Basisdaten!$M$3:$N$33,2,TRUE)),IF(G28="M1",(VLOOKUP(N28,Basisdaten!$O$3:$P$33,2,TRUE)),IF(G28="M2",(VLOOKUP(N28,Basisdaten!$Q$3:$R$33,2,TRUE)),IF(G28="M3",(VLOOKUP(N28,Basisdaten!$S$3:$T$33,2,TRUE)),"")))))),"")</f>
        <v/>
      </c>
    </row>
    <row r="29" spans="1:15" s="15" customFormat="1" x14ac:dyDescent="0.2">
      <c r="H29" s="18"/>
      <c r="J29" s="18"/>
      <c r="K29" s="18"/>
      <c r="M29" s="18"/>
      <c r="N29" s="18"/>
    </row>
  </sheetData>
  <sheetProtection selectLockedCells="1"/>
  <mergeCells count="27">
    <mergeCell ref="B28:D28"/>
    <mergeCell ref="B15:D15"/>
    <mergeCell ref="B16:D16"/>
    <mergeCell ref="B17:D17"/>
    <mergeCell ref="B18:D18"/>
    <mergeCell ref="B19:D19"/>
    <mergeCell ref="B24:D24"/>
    <mergeCell ref="B25:D25"/>
    <mergeCell ref="B26:D26"/>
    <mergeCell ref="B7:D7"/>
    <mergeCell ref="B8:D8"/>
    <mergeCell ref="B9:D9"/>
    <mergeCell ref="B10:D10"/>
    <mergeCell ref="B27:D27"/>
    <mergeCell ref="B23:D23"/>
    <mergeCell ref="B20:D20"/>
    <mergeCell ref="B21:D21"/>
    <mergeCell ref="B22:D22"/>
    <mergeCell ref="B11:D11"/>
    <mergeCell ref="B12:D12"/>
    <mergeCell ref="B13:D13"/>
    <mergeCell ref="B14:D14"/>
    <mergeCell ref="B4:D4"/>
    <mergeCell ref="A1:B1"/>
    <mergeCell ref="B3:D3"/>
    <mergeCell ref="B5:D5"/>
    <mergeCell ref="B6:D6"/>
  </mergeCells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B5" sqref="B5:D5"/>
    </sheetView>
  </sheetViews>
  <sheetFormatPr baseColWidth="10" defaultRowHeight="16" x14ac:dyDescent="0.2"/>
  <cols>
    <col min="1" max="1" width="4.1640625" style="5" customWidth="1"/>
    <col min="2" max="3" width="1.6640625" style="5" customWidth="1"/>
    <col min="4" max="4" width="17.5" style="5" customWidth="1"/>
    <col min="5" max="5" width="20.83203125" style="5" customWidth="1"/>
    <col min="6" max="6" width="6.33203125" style="5" customWidth="1"/>
    <col min="7" max="7" width="6.33203125" style="5" bestFit="1" customWidth="1"/>
    <col min="8" max="8" width="8.83203125" style="6" customWidth="1"/>
    <col min="9" max="9" width="6.33203125" style="5" bestFit="1" customWidth="1"/>
    <col min="10" max="11" width="8.83203125" style="6" customWidth="1"/>
    <col min="12" max="12" width="6.33203125" style="5" bestFit="1" customWidth="1"/>
    <col min="13" max="14" width="8.83203125" style="6" customWidth="1"/>
    <col min="15" max="15" width="8.83203125" style="5" customWidth="1"/>
    <col min="16" max="16" width="1.83203125" style="5" customWidth="1"/>
    <col min="17" max="16384" width="10.83203125" style="5"/>
  </cols>
  <sheetData>
    <row r="1" spans="1:15" s="7" customFormat="1" ht="35" customHeight="1" x14ac:dyDescent="0.2">
      <c r="A1" s="63" t="s">
        <v>32</v>
      </c>
      <c r="B1" s="63"/>
      <c r="D1" s="9" t="s">
        <v>31</v>
      </c>
      <c r="E1" s="10"/>
      <c r="F1" s="10"/>
      <c r="G1" s="10"/>
      <c r="H1" s="11"/>
      <c r="I1" s="10"/>
      <c r="J1" s="11"/>
      <c r="K1" s="11"/>
      <c r="L1" s="10"/>
      <c r="M1" s="11"/>
      <c r="N1" s="11"/>
      <c r="O1" s="13" t="s">
        <v>33</v>
      </c>
    </row>
    <row r="2" spans="1:15" s="7" customFormat="1" ht="35" customHeight="1" x14ac:dyDescent="0.2">
      <c r="A2" s="7" t="s">
        <v>35</v>
      </c>
      <c r="H2" s="8"/>
      <c r="J2" s="8"/>
      <c r="K2" s="8"/>
      <c r="M2" s="8"/>
      <c r="N2" s="8"/>
    </row>
    <row r="3" spans="1:15" ht="60" customHeight="1" x14ac:dyDescent="0.2">
      <c r="A3" s="28"/>
      <c r="B3" s="80"/>
      <c r="C3" s="80"/>
      <c r="D3" s="80"/>
      <c r="E3" s="28"/>
      <c r="F3" s="43"/>
      <c r="G3" s="35" t="s">
        <v>16</v>
      </c>
      <c r="H3" s="36" t="s">
        <v>19</v>
      </c>
      <c r="I3" s="35" t="s">
        <v>11</v>
      </c>
      <c r="J3" s="36" t="s">
        <v>21</v>
      </c>
      <c r="K3" s="36" t="s">
        <v>22</v>
      </c>
      <c r="L3" s="35" t="s">
        <v>12</v>
      </c>
      <c r="M3" s="36" t="s">
        <v>23</v>
      </c>
      <c r="N3" s="36" t="s">
        <v>24</v>
      </c>
      <c r="O3" s="44"/>
    </row>
    <row r="4" spans="1:15" ht="18" customHeight="1" x14ac:dyDescent="0.2">
      <c r="A4" s="24" t="s">
        <v>25</v>
      </c>
      <c r="B4" s="81" t="s">
        <v>0</v>
      </c>
      <c r="C4" s="82"/>
      <c r="D4" s="83"/>
      <c r="E4" s="32" t="s">
        <v>1</v>
      </c>
      <c r="F4" s="42" t="s">
        <v>2</v>
      </c>
      <c r="G4" s="25" t="s">
        <v>17</v>
      </c>
      <c r="H4" s="26" t="s">
        <v>20</v>
      </c>
      <c r="I4" s="25" t="s">
        <v>18</v>
      </c>
      <c r="J4" s="26" t="s">
        <v>20</v>
      </c>
      <c r="K4" s="26" t="s">
        <v>20</v>
      </c>
      <c r="L4" s="25" t="s">
        <v>18</v>
      </c>
      <c r="M4" s="26" t="s">
        <v>20</v>
      </c>
      <c r="N4" s="26" t="s">
        <v>20</v>
      </c>
      <c r="O4" s="27" t="s">
        <v>3</v>
      </c>
    </row>
    <row r="5" spans="1:15" x14ac:dyDescent="0.2">
      <c r="A5" s="29">
        <v>1</v>
      </c>
      <c r="B5" s="74"/>
      <c r="C5" s="75"/>
      <c r="D5" s="76"/>
      <c r="E5" s="33"/>
      <c r="F5" s="33"/>
      <c r="G5" s="33"/>
      <c r="H5" s="52"/>
      <c r="I5" s="34"/>
      <c r="J5" s="47" t="str">
        <f t="shared" ref="J5:J28" si="0">IF(ISBLANK(H5),"",IF(I5=1,H5-1,H5))</f>
        <v/>
      </c>
      <c r="K5" s="48"/>
      <c r="L5" s="34"/>
      <c r="M5" s="47" t="str">
        <f t="shared" ref="M5:M28" si="1">IF(ISBLANK(K5),"",IF(L5=1,K5-1,K5))</f>
        <v/>
      </c>
      <c r="N5" s="47" t="str">
        <f t="shared" ref="N5:N28" si="2">IF(ISBLANK(H5),"",IF(ISBLANK(K5),"",SUM(J5,M5)))</f>
        <v/>
      </c>
      <c r="O5" s="58" t="str">
        <f>IFERROR(IF(G5="K1",(VLOOKUP(N5,Basisdaten!$I$37:$J$67,2,TRUE)),IF(G5="K2",(VLOOKUP(N5,Basisdaten!$K$37:$L$67,2,TRUE)),IF(G5="K3",(VLOOKUP(N5,Basisdaten!$M$37:$N$67,2,TRUE)),IF(G5="M1",(VLOOKUP(N5,Basisdaten!$O$37:$P$67,2,TRUE)),IF(G5="M2",(VLOOKUP(N5,Basisdaten!$Q$37:$R$67,2,TRUE)),IF(G5="M3",(VLOOKUP(N5,Basisdaten!$S$37:$T$67,2,TRUE)),"")))))),"")</f>
        <v/>
      </c>
    </row>
    <row r="6" spans="1:15" x14ac:dyDescent="0.2">
      <c r="A6" s="37">
        <v>2</v>
      </c>
      <c r="B6" s="77"/>
      <c r="C6" s="78"/>
      <c r="D6" s="79"/>
      <c r="E6" s="41"/>
      <c r="F6" s="41"/>
      <c r="G6" s="41"/>
      <c r="H6" s="51"/>
      <c r="I6" s="49"/>
      <c r="J6" s="50" t="str">
        <f t="shared" si="0"/>
        <v/>
      </c>
      <c r="K6" s="51"/>
      <c r="L6" s="49"/>
      <c r="M6" s="50" t="str">
        <f t="shared" si="1"/>
        <v/>
      </c>
      <c r="N6" s="50" t="str">
        <f t="shared" si="2"/>
        <v/>
      </c>
      <c r="O6" s="59" t="str">
        <f>IFERROR(IF(G6="K1",(VLOOKUP(N6,Basisdaten!$I$37:$J$67,2,TRUE)),IF(G6="K2",(VLOOKUP(N6,Basisdaten!$K$37:$L$67,2,TRUE)),IF(G6="K3",(VLOOKUP(N6,Basisdaten!$M$37:$N$67,2,TRUE)),IF(G6="M1",(VLOOKUP(N6,Basisdaten!$O$37:$P$67,2,TRUE)),IF(G6="M2",(VLOOKUP(N6,Basisdaten!$Q$37:$R$67,2,TRUE)),IF(G6="M3",(VLOOKUP(N6,Basisdaten!$S$37:$T$67,2,TRUE)),"")))))),"")</f>
        <v/>
      </c>
    </row>
    <row r="7" spans="1:15" x14ac:dyDescent="0.2">
      <c r="A7" s="29">
        <v>3</v>
      </c>
      <c r="B7" s="74"/>
      <c r="C7" s="75"/>
      <c r="D7" s="76"/>
      <c r="E7" s="33"/>
      <c r="F7" s="33"/>
      <c r="G7" s="33"/>
      <c r="H7" s="52"/>
      <c r="I7" s="34"/>
      <c r="J7" s="47" t="str">
        <f t="shared" si="0"/>
        <v/>
      </c>
      <c r="K7" s="52"/>
      <c r="L7" s="34"/>
      <c r="M7" s="47" t="str">
        <f t="shared" si="1"/>
        <v/>
      </c>
      <c r="N7" s="47" t="str">
        <f t="shared" si="2"/>
        <v/>
      </c>
      <c r="O7" s="58" t="str">
        <f>IFERROR(IF(G7="K1",(VLOOKUP(N7,Basisdaten!$I$37:$J$67,2,TRUE)),IF(G7="K2",(VLOOKUP(N7,Basisdaten!$K$37:$L$67,2,TRUE)),IF(G7="K3",(VLOOKUP(N7,Basisdaten!$M$37:$N$67,2,TRUE)),IF(G7="M1",(VLOOKUP(N7,Basisdaten!$O$37:$P$67,2,TRUE)),IF(G7="M2",(VLOOKUP(N7,Basisdaten!$Q$37:$R$67,2,TRUE)),IF(G7="M3",(VLOOKUP(N7,Basisdaten!$S$37:$T$67,2,TRUE)),"")))))),"")</f>
        <v/>
      </c>
    </row>
    <row r="8" spans="1:15" x14ac:dyDescent="0.2">
      <c r="A8" s="37">
        <v>4</v>
      </c>
      <c r="B8" s="77"/>
      <c r="C8" s="78"/>
      <c r="D8" s="79"/>
      <c r="E8" s="41"/>
      <c r="F8" s="41"/>
      <c r="G8" s="41"/>
      <c r="H8" s="51"/>
      <c r="I8" s="49"/>
      <c r="J8" s="50" t="str">
        <f t="shared" si="0"/>
        <v/>
      </c>
      <c r="K8" s="51"/>
      <c r="L8" s="49"/>
      <c r="M8" s="50" t="str">
        <f t="shared" si="1"/>
        <v/>
      </c>
      <c r="N8" s="50" t="str">
        <f t="shared" si="2"/>
        <v/>
      </c>
      <c r="O8" s="59" t="str">
        <f>IFERROR(IF(G8="K1",(VLOOKUP(N8,Basisdaten!$I$37:$J$67,2,TRUE)),IF(G8="K2",(VLOOKUP(N8,Basisdaten!$K$37:$L$67,2,TRUE)),IF(G8="K3",(VLOOKUP(N8,Basisdaten!$M$37:$N$67,2,TRUE)),IF(G8="M1",(VLOOKUP(N8,Basisdaten!$O$37:$P$67,2,TRUE)),IF(G8="M2",(VLOOKUP(N8,Basisdaten!$Q$37:$R$67,2,TRUE)),IF(G8="M3",(VLOOKUP(N8,Basisdaten!$S$37:$T$67,2,TRUE)),"")))))),"")</f>
        <v/>
      </c>
    </row>
    <row r="9" spans="1:15" x14ac:dyDescent="0.2">
      <c r="A9" s="29">
        <v>5</v>
      </c>
      <c r="B9" s="74"/>
      <c r="C9" s="75"/>
      <c r="D9" s="76"/>
      <c r="E9" s="33"/>
      <c r="F9" s="33"/>
      <c r="G9" s="33"/>
      <c r="H9" s="52"/>
      <c r="I9" s="34"/>
      <c r="J9" s="47" t="str">
        <f t="shared" si="0"/>
        <v/>
      </c>
      <c r="K9" s="52"/>
      <c r="L9" s="34"/>
      <c r="M9" s="47" t="str">
        <f t="shared" si="1"/>
        <v/>
      </c>
      <c r="N9" s="47" t="str">
        <f t="shared" si="2"/>
        <v/>
      </c>
      <c r="O9" s="58" t="str">
        <f>IFERROR(IF(G9="K1",(VLOOKUP(N9,Basisdaten!$I$37:$J$67,2,TRUE)),IF(G9="K2",(VLOOKUP(N9,Basisdaten!$K$37:$L$67,2,TRUE)),IF(G9="K3",(VLOOKUP(N9,Basisdaten!$M$37:$N$67,2,TRUE)),IF(G9="M1",(VLOOKUP(N9,Basisdaten!$O$37:$P$67,2,TRUE)),IF(G9="M2",(VLOOKUP(N9,Basisdaten!$Q$37:$R$67,2,TRUE)),IF(G9="M3",(VLOOKUP(N9,Basisdaten!$S$37:$T$67,2,TRUE)),"")))))),"")</f>
        <v/>
      </c>
    </row>
    <row r="10" spans="1:15" x14ac:dyDescent="0.2">
      <c r="A10" s="37">
        <v>6</v>
      </c>
      <c r="B10" s="77"/>
      <c r="C10" s="78"/>
      <c r="D10" s="79"/>
      <c r="E10" s="41"/>
      <c r="F10" s="41"/>
      <c r="G10" s="41"/>
      <c r="H10" s="51"/>
      <c r="I10" s="49"/>
      <c r="J10" s="50" t="str">
        <f t="shared" si="0"/>
        <v/>
      </c>
      <c r="K10" s="51"/>
      <c r="L10" s="49"/>
      <c r="M10" s="50" t="str">
        <f t="shared" si="1"/>
        <v/>
      </c>
      <c r="N10" s="50" t="str">
        <f t="shared" si="2"/>
        <v/>
      </c>
      <c r="O10" s="59" t="str">
        <f>IFERROR(IF(G10="K1",(VLOOKUP(N10,Basisdaten!$I$37:$J$67,2,TRUE)),IF(G10="K2",(VLOOKUP(N10,Basisdaten!$K$37:$L$67,2,TRUE)),IF(G10="K3",(VLOOKUP(N10,Basisdaten!$M$37:$N$67,2,TRUE)),IF(G10="M1",(VLOOKUP(N10,Basisdaten!$O$37:$P$67,2,TRUE)),IF(G10="M2",(VLOOKUP(N10,Basisdaten!$Q$37:$R$67,2,TRUE)),IF(G10="M3",(VLOOKUP(N10,Basisdaten!$S$37:$T$67,2,TRUE)),"")))))),"")</f>
        <v/>
      </c>
    </row>
    <row r="11" spans="1:15" x14ac:dyDescent="0.2">
      <c r="A11" s="29">
        <v>7</v>
      </c>
      <c r="B11" s="74"/>
      <c r="C11" s="75"/>
      <c r="D11" s="76"/>
      <c r="E11" s="33"/>
      <c r="F11" s="33"/>
      <c r="G11" s="33"/>
      <c r="H11" s="52"/>
      <c r="I11" s="34"/>
      <c r="J11" s="47" t="str">
        <f t="shared" si="0"/>
        <v/>
      </c>
      <c r="K11" s="52"/>
      <c r="L11" s="34"/>
      <c r="M11" s="47" t="str">
        <f t="shared" si="1"/>
        <v/>
      </c>
      <c r="N11" s="47" t="str">
        <f t="shared" si="2"/>
        <v/>
      </c>
      <c r="O11" s="58" t="str">
        <f>IFERROR(IF(G11="K1",(VLOOKUP(N11,Basisdaten!$I$37:$J$67,2,TRUE)),IF(G11="K2",(VLOOKUP(N11,Basisdaten!$K$37:$L$67,2,TRUE)),IF(G11="K3",(VLOOKUP(N11,Basisdaten!$M$37:$N$67,2,TRUE)),IF(G11="M1",(VLOOKUP(N11,Basisdaten!$O$37:$P$67,2,TRUE)),IF(G11="M2",(VLOOKUP(N11,Basisdaten!$Q$37:$R$67,2,TRUE)),IF(G11="M3",(VLOOKUP(N11,Basisdaten!$S$37:$T$67,2,TRUE)),"")))))),"")</f>
        <v/>
      </c>
    </row>
    <row r="12" spans="1:15" x14ac:dyDescent="0.2">
      <c r="A12" s="37">
        <v>8</v>
      </c>
      <c r="B12" s="77"/>
      <c r="C12" s="78"/>
      <c r="D12" s="79"/>
      <c r="E12" s="41"/>
      <c r="F12" s="41"/>
      <c r="G12" s="41"/>
      <c r="H12" s="51"/>
      <c r="I12" s="49"/>
      <c r="J12" s="50" t="str">
        <f t="shared" si="0"/>
        <v/>
      </c>
      <c r="K12" s="51"/>
      <c r="L12" s="49"/>
      <c r="M12" s="50" t="str">
        <f t="shared" si="1"/>
        <v/>
      </c>
      <c r="N12" s="50" t="str">
        <f t="shared" si="2"/>
        <v/>
      </c>
      <c r="O12" s="59" t="str">
        <f>IFERROR(IF(G12="K1",(VLOOKUP(N12,Basisdaten!$I$37:$J$67,2,TRUE)),IF(G12="K2",(VLOOKUP(N12,Basisdaten!$K$37:$L$67,2,TRUE)),IF(G12="K3",(VLOOKUP(N12,Basisdaten!$M$37:$N$67,2,TRUE)),IF(G12="M1",(VLOOKUP(N12,Basisdaten!$O$37:$P$67,2,TRUE)),IF(G12="M2",(VLOOKUP(N12,Basisdaten!$Q$37:$R$67,2,TRUE)),IF(G12="M3",(VLOOKUP(N12,Basisdaten!$S$37:$T$67,2,TRUE)),"")))))),"")</f>
        <v/>
      </c>
    </row>
    <row r="13" spans="1:15" x14ac:dyDescent="0.2">
      <c r="A13" s="29">
        <v>9</v>
      </c>
      <c r="B13" s="74"/>
      <c r="C13" s="75"/>
      <c r="D13" s="76"/>
      <c r="E13" s="33"/>
      <c r="F13" s="33"/>
      <c r="G13" s="33"/>
      <c r="H13" s="52"/>
      <c r="I13" s="34"/>
      <c r="J13" s="47" t="str">
        <f t="shared" si="0"/>
        <v/>
      </c>
      <c r="K13" s="52"/>
      <c r="L13" s="34"/>
      <c r="M13" s="47" t="str">
        <f t="shared" si="1"/>
        <v/>
      </c>
      <c r="N13" s="47" t="str">
        <f t="shared" si="2"/>
        <v/>
      </c>
      <c r="O13" s="58" t="str">
        <f>IFERROR(IF(G13="K1",(VLOOKUP(N13,Basisdaten!$I$37:$J$67,2,TRUE)),IF(G13="K2",(VLOOKUP(N13,Basisdaten!$K$37:$L$67,2,TRUE)),IF(G13="K3",(VLOOKUP(N13,Basisdaten!$M$37:$N$67,2,TRUE)),IF(G13="M1",(VLOOKUP(N13,Basisdaten!$O$37:$P$67,2,TRUE)),IF(G13="M2",(VLOOKUP(N13,Basisdaten!$Q$37:$R$67,2,TRUE)),IF(G13="M3",(VLOOKUP(N13,Basisdaten!$S$37:$T$67,2,TRUE)),"")))))),"")</f>
        <v/>
      </c>
    </row>
    <row r="14" spans="1:15" x14ac:dyDescent="0.2">
      <c r="A14" s="37">
        <v>10</v>
      </c>
      <c r="B14" s="77"/>
      <c r="C14" s="78"/>
      <c r="D14" s="79"/>
      <c r="E14" s="41"/>
      <c r="F14" s="41"/>
      <c r="G14" s="41"/>
      <c r="H14" s="51"/>
      <c r="I14" s="49"/>
      <c r="J14" s="50" t="str">
        <f t="shared" si="0"/>
        <v/>
      </c>
      <c r="K14" s="51"/>
      <c r="L14" s="49"/>
      <c r="M14" s="50" t="str">
        <f t="shared" si="1"/>
        <v/>
      </c>
      <c r="N14" s="50" t="str">
        <f t="shared" si="2"/>
        <v/>
      </c>
      <c r="O14" s="59" t="str">
        <f>IFERROR(IF(G14="K1",(VLOOKUP(N14,Basisdaten!$I$37:$J$67,2,TRUE)),IF(G14="K2",(VLOOKUP(N14,Basisdaten!$K$37:$L$67,2,TRUE)),IF(G14="K3",(VLOOKUP(N14,Basisdaten!$M$37:$N$67,2,TRUE)),IF(G14="M1",(VLOOKUP(N14,Basisdaten!$O$37:$P$67,2,TRUE)),IF(G14="M2",(VLOOKUP(N14,Basisdaten!$Q$37:$R$67,2,TRUE)),IF(G14="M3",(VLOOKUP(N14,Basisdaten!$S$37:$T$67,2,TRUE)),"")))))),"")</f>
        <v/>
      </c>
    </row>
    <row r="15" spans="1:15" x14ac:dyDescent="0.2">
      <c r="A15" s="29">
        <v>11</v>
      </c>
      <c r="B15" s="74"/>
      <c r="C15" s="75"/>
      <c r="D15" s="76"/>
      <c r="E15" s="33"/>
      <c r="F15" s="33"/>
      <c r="G15" s="33"/>
      <c r="H15" s="52"/>
      <c r="I15" s="34"/>
      <c r="J15" s="47" t="str">
        <f t="shared" si="0"/>
        <v/>
      </c>
      <c r="K15" s="52"/>
      <c r="L15" s="34"/>
      <c r="M15" s="47" t="str">
        <f t="shared" si="1"/>
        <v/>
      </c>
      <c r="N15" s="47" t="str">
        <f t="shared" si="2"/>
        <v/>
      </c>
      <c r="O15" s="58" t="str">
        <f>IFERROR(IF(G15="K1",(VLOOKUP(N15,Basisdaten!$I$37:$J$67,2,TRUE)),IF(G15="K2",(VLOOKUP(N15,Basisdaten!$K$37:$L$67,2,TRUE)),IF(G15="K3",(VLOOKUP(N15,Basisdaten!$M$37:$N$67,2,TRUE)),IF(G15="M1",(VLOOKUP(N15,Basisdaten!$O$37:$P$67,2,TRUE)),IF(G15="M2",(VLOOKUP(N15,Basisdaten!$Q$37:$R$67,2,TRUE)),IF(G15="M3",(VLOOKUP(N15,Basisdaten!$S$37:$T$67,2,TRUE)),"")))))),"")</f>
        <v/>
      </c>
    </row>
    <row r="16" spans="1:15" x14ac:dyDescent="0.2">
      <c r="A16" s="37">
        <v>12</v>
      </c>
      <c r="B16" s="77"/>
      <c r="C16" s="78"/>
      <c r="D16" s="79"/>
      <c r="E16" s="41"/>
      <c r="F16" s="41"/>
      <c r="G16" s="41"/>
      <c r="H16" s="51"/>
      <c r="I16" s="49"/>
      <c r="J16" s="50" t="str">
        <f t="shared" si="0"/>
        <v/>
      </c>
      <c r="K16" s="51"/>
      <c r="L16" s="49"/>
      <c r="M16" s="50" t="str">
        <f t="shared" si="1"/>
        <v/>
      </c>
      <c r="N16" s="50" t="str">
        <f t="shared" si="2"/>
        <v/>
      </c>
      <c r="O16" s="59" t="str">
        <f>IFERROR(IF(G16="K1",(VLOOKUP(N16,Basisdaten!$I$37:$J$67,2,TRUE)),IF(G16="K2",(VLOOKUP(N16,Basisdaten!$K$37:$L$67,2,TRUE)),IF(G16="K3",(VLOOKUP(N16,Basisdaten!$M$37:$N$67,2,TRUE)),IF(G16="M1",(VLOOKUP(N16,Basisdaten!$O$37:$P$67,2,TRUE)),IF(G16="M2",(VLOOKUP(N16,Basisdaten!$Q$37:$R$67,2,TRUE)),IF(G16="M3",(VLOOKUP(N16,Basisdaten!$S$37:$T$67,2,TRUE)),"")))))),"")</f>
        <v/>
      </c>
    </row>
    <row r="17" spans="1:15" x14ac:dyDescent="0.2">
      <c r="A17" s="29">
        <v>13</v>
      </c>
      <c r="B17" s="74"/>
      <c r="C17" s="75"/>
      <c r="D17" s="76"/>
      <c r="E17" s="33"/>
      <c r="F17" s="33"/>
      <c r="G17" s="33"/>
      <c r="H17" s="52"/>
      <c r="I17" s="34"/>
      <c r="J17" s="47" t="str">
        <f t="shared" si="0"/>
        <v/>
      </c>
      <c r="K17" s="52"/>
      <c r="L17" s="34"/>
      <c r="M17" s="47" t="str">
        <f t="shared" si="1"/>
        <v/>
      </c>
      <c r="N17" s="47" t="str">
        <f t="shared" si="2"/>
        <v/>
      </c>
      <c r="O17" s="58" t="str">
        <f>IFERROR(IF(G17="K1",(VLOOKUP(N17,Basisdaten!$I$37:$J$67,2,TRUE)),IF(G17="K2",(VLOOKUP(N17,Basisdaten!$K$37:$L$67,2,TRUE)),IF(G17="K3",(VLOOKUP(N17,Basisdaten!$M$37:$N$67,2,TRUE)),IF(G17="M1",(VLOOKUP(N17,Basisdaten!$O$37:$P$67,2,TRUE)),IF(G17="M2",(VLOOKUP(N17,Basisdaten!$Q$37:$R$67,2,TRUE)),IF(G17="M3",(VLOOKUP(N17,Basisdaten!$S$37:$T$67,2,TRUE)),"")))))),"")</f>
        <v/>
      </c>
    </row>
    <row r="18" spans="1:15" x14ac:dyDescent="0.2">
      <c r="A18" s="37">
        <v>14</v>
      </c>
      <c r="B18" s="77"/>
      <c r="C18" s="78"/>
      <c r="D18" s="79"/>
      <c r="E18" s="41"/>
      <c r="F18" s="41"/>
      <c r="G18" s="41"/>
      <c r="H18" s="51"/>
      <c r="I18" s="49"/>
      <c r="J18" s="50" t="str">
        <f t="shared" si="0"/>
        <v/>
      </c>
      <c r="K18" s="51"/>
      <c r="L18" s="49"/>
      <c r="M18" s="50" t="str">
        <f t="shared" si="1"/>
        <v/>
      </c>
      <c r="N18" s="50" t="str">
        <f t="shared" si="2"/>
        <v/>
      </c>
      <c r="O18" s="59" t="str">
        <f>IFERROR(IF(G18="K1",(VLOOKUP(N18,Basisdaten!$I$37:$J$67,2,TRUE)),IF(G18="K2",(VLOOKUP(N18,Basisdaten!$K$37:$L$67,2,TRUE)),IF(G18="K3",(VLOOKUP(N18,Basisdaten!$M$37:$N$67,2,TRUE)),IF(G18="M1",(VLOOKUP(N18,Basisdaten!$O$37:$P$67,2,TRUE)),IF(G18="M2",(VLOOKUP(N18,Basisdaten!$Q$37:$R$67,2,TRUE)),IF(G18="M3",(VLOOKUP(N18,Basisdaten!$S$37:$T$67,2,TRUE)),"")))))),"")</f>
        <v/>
      </c>
    </row>
    <row r="19" spans="1:15" x14ac:dyDescent="0.2">
      <c r="A19" s="29">
        <v>15</v>
      </c>
      <c r="B19" s="74"/>
      <c r="C19" s="75"/>
      <c r="D19" s="76"/>
      <c r="E19" s="33"/>
      <c r="F19" s="33"/>
      <c r="G19" s="33"/>
      <c r="H19" s="48"/>
      <c r="I19" s="34"/>
      <c r="J19" s="47" t="str">
        <f t="shared" si="0"/>
        <v/>
      </c>
      <c r="K19" s="52"/>
      <c r="L19" s="34"/>
      <c r="M19" s="47" t="str">
        <f t="shared" si="1"/>
        <v/>
      </c>
      <c r="N19" s="47" t="str">
        <f t="shared" si="2"/>
        <v/>
      </c>
      <c r="O19" s="58" t="str">
        <f>IFERROR(IF(G19="K1",(VLOOKUP(N19,Basisdaten!$I$37:$J$67,2,TRUE)),IF(G19="K2",(VLOOKUP(N19,Basisdaten!$K$37:$L$67,2,TRUE)),IF(G19="K3",(VLOOKUP(N19,Basisdaten!$M$37:$N$67,2,TRUE)),IF(G19="M1",(VLOOKUP(N19,Basisdaten!$O$37:$P$67,2,TRUE)),IF(G19="M2",(VLOOKUP(N19,Basisdaten!$Q$37:$R$67,2,TRUE)),IF(G19="M3",(VLOOKUP(N19,Basisdaten!$S$37:$T$67,2,TRUE)),"")))))),"")</f>
        <v/>
      </c>
    </row>
    <row r="20" spans="1:15" x14ac:dyDescent="0.2">
      <c r="A20" s="37">
        <v>16</v>
      </c>
      <c r="B20" s="77"/>
      <c r="C20" s="78"/>
      <c r="D20" s="79"/>
      <c r="E20" s="41"/>
      <c r="F20" s="41"/>
      <c r="G20" s="41"/>
      <c r="H20" s="51"/>
      <c r="I20" s="49"/>
      <c r="J20" s="50" t="str">
        <f t="shared" si="0"/>
        <v/>
      </c>
      <c r="K20" s="51"/>
      <c r="L20" s="49"/>
      <c r="M20" s="50" t="str">
        <f t="shared" si="1"/>
        <v/>
      </c>
      <c r="N20" s="50" t="str">
        <f t="shared" si="2"/>
        <v/>
      </c>
      <c r="O20" s="59" t="str">
        <f>IFERROR(IF(G20="K1",(VLOOKUP(N20,Basisdaten!$I$37:$J$67,2,TRUE)),IF(G20="K2",(VLOOKUP(N20,Basisdaten!$K$37:$L$67,2,TRUE)),IF(G20="K3",(VLOOKUP(N20,Basisdaten!$M$37:$N$67,2,TRUE)),IF(G20="M1",(VLOOKUP(N20,Basisdaten!$O$37:$P$67,2,TRUE)),IF(G20="M2",(VLOOKUP(N20,Basisdaten!$Q$37:$R$67,2,TRUE)),IF(G20="M3",(VLOOKUP(N20,Basisdaten!$S$37:$T$67,2,TRUE)),"")))))),"")</f>
        <v/>
      </c>
    </row>
    <row r="21" spans="1:15" x14ac:dyDescent="0.2">
      <c r="A21" s="29">
        <v>17</v>
      </c>
      <c r="B21" s="74"/>
      <c r="C21" s="75"/>
      <c r="D21" s="76"/>
      <c r="E21" s="33"/>
      <c r="F21" s="33"/>
      <c r="G21" s="33"/>
      <c r="H21" s="48"/>
      <c r="I21" s="34"/>
      <c r="J21" s="47" t="str">
        <f t="shared" si="0"/>
        <v/>
      </c>
      <c r="K21" s="52"/>
      <c r="L21" s="34"/>
      <c r="M21" s="47" t="str">
        <f t="shared" si="1"/>
        <v/>
      </c>
      <c r="N21" s="47" t="str">
        <f t="shared" si="2"/>
        <v/>
      </c>
      <c r="O21" s="58" t="str">
        <f>IFERROR(IF(G21="K1",(VLOOKUP(N21,Basisdaten!$I$37:$J$67,2,TRUE)),IF(G21="K2",(VLOOKUP(N21,Basisdaten!$K$37:$L$67,2,TRUE)),IF(G21="K3",(VLOOKUP(N21,Basisdaten!$M$37:$N$67,2,TRUE)),IF(G21="M1",(VLOOKUP(N21,Basisdaten!$O$37:$P$67,2,TRUE)),IF(G21="M2",(VLOOKUP(N21,Basisdaten!$Q$37:$R$67,2,TRUE)),IF(G21="M3",(VLOOKUP(N21,Basisdaten!$S$37:$T$67,2,TRUE)),"")))))),"")</f>
        <v/>
      </c>
    </row>
    <row r="22" spans="1:15" x14ac:dyDescent="0.2">
      <c r="A22" s="37">
        <v>18</v>
      </c>
      <c r="B22" s="77"/>
      <c r="C22" s="78"/>
      <c r="D22" s="79"/>
      <c r="E22" s="41"/>
      <c r="F22" s="41"/>
      <c r="G22" s="41"/>
      <c r="H22" s="51"/>
      <c r="I22" s="49"/>
      <c r="J22" s="50" t="str">
        <f t="shared" si="0"/>
        <v/>
      </c>
      <c r="K22" s="51"/>
      <c r="L22" s="49"/>
      <c r="M22" s="50" t="str">
        <f t="shared" si="1"/>
        <v/>
      </c>
      <c r="N22" s="50" t="str">
        <f t="shared" si="2"/>
        <v/>
      </c>
      <c r="O22" s="59" t="str">
        <f>IFERROR(IF(G22="K1",(VLOOKUP(N22,Basisdaten!$I$37:$J$67,2,TRUE)),IF(G22="K2",(VLOOKUP(N22,Basisdaten!$K$37:$L$67,2,TRUE)),IF(G22="K3",(VLOOKUP(N22,Basisdaten!$M$37:$N$67,2,TRUE)),IF(G22="M1",(VLOOKUP(N22,Basisdaten!$O$37:$P$67,2,TRUE)),IF(G22="M2",(VLOOKUP(N22,Basisdaten!$Q$37:$R$67,2,TRUE)),IF(G22="M3",(VLOOKUP(N22,Basisdaten!$S$37:$T$67,2,TRUE)),"")))))),"")</f>
        <v/>
      </c>
    </row>
    <row r="23" spans="1:15" x14ac:dyDescent="0.2">
      <c r="A23" s="29">
        <v>19</v>
      </c>
      <c r="B23" s="74"/>
      <c r="C23" s="75"/>
      <c r="D23" s="76"/>
      <c r="E23" s="33"/>
      <c r="F23" s="33"/>
      <c r="G23" s="33"/>
      <c r="H23" s="48"/>
      <c r="I23" s="34"/>
      <c r="J23" s="47" t="str">
        <f t="shared" si="0"/>
        <v/>
      </c>
      <c r="K23" s="52"/>
      <c r="L23" s="34"/>
      <c r="M23" s="47" t="str">
        <f t="shared" si="1"/>
        <v/>
      </c>
      <c r="N23" s="47" t="str">
        <f t="shared" si="2"/>
        <v/>
      </c>
      <c r="O23" s="58" t="str">
        <f>IFERROR(IF(G23="K1",(VLOOKUP(N23,Basisdaten!$I$37:$J$67,2,TRUE)),IF(G23="K2",(VLOOKUP(N23,Basisdaten!$K$37:$L$67,2,TRUE)),IF(G23="K3",(VLOOKUP(N23,Basisdaten!$M$37:$N$67,2,TRUE)),IF(G23="M1",(VLOOKUP(N23,Basisdaten!$O$37:$P$67,2,TRUE)),IF(G23="M2",(VLOOKUP(N23,Basisdaten!$Q$37:$R$67,2,TRUE)),IF(G23="M3",(VLOOKUP(N23,Basisdaten!$S$37:$T$67,2,TRUE)),"")))))),"")</f>
        <v/>
      </c>
    </row>
    <row r="24" spans="1:15" x14ac:dyDescent="0.2">
      <c r="A24" s="37">
        <v>20</v>
      </c>
      <c r="B24" s="77"/>
      <c r="C24" s="78"/>
      <c r="D24" s="79"/>
      <c r="E24" s="41"/>
      <c r="F24" s="41"/>
      <c r="G24" s="41"/>
      <c r="H24" s="51"/>
      <c r="I24" s="49"/>
      <c r="J24" s="50" t="str">
        <f t="shared" si="0"/>
        <v/>
      </c>
      <c r="K24" s="51"/>
      <c r="L24" s="49"/>
      <c r="M24" s="50" t="str">
        <f t="shared" si="1"/>
        <v/>
      </c>
      <c r="N24" s="50" t="str">
        <f t="shared" si="2"/>
        <v/>
      </c>
      <c r="O24" s="59" t="str">
        <f>IFERROR(IF(G24="K1",(VLOOKUP(N24,Basisdaten!$I$37:$J$67,2,TRUE)),IF(G24="K2",(VLOOKUP(N24,Basisdaten!$K$37:$L$67,2,TRUE)),IF(G24="K3",(VLOOKUP(N24,Basisdaten!$M$37:$N$67,2,TRUE)),IF(G24="M1",(VLOOKUP(N24,Basisdaten!$O$37:$P$67,2,TRUE)),IF(G24="M2",(VLOOKUP(N24,Basisdaten!$Q$37:$R$67,2,TRUE)),IF(G24="M3",(VLOOKUP(N24,Basisdaten!$S$37:$T$67,2,TRUE)),"")))))),"")</f>
        <v/>
      </c>
    </row>
    <row r="25" spans="1:15" x14ac:dyDescent="0.2">
      <c r="A25" s="29">
        <v>21</v>
      </c>
      <c r="B25" s="74"/>
      <c r="C25" s="75"/>
      <c r="D25" s="76"/>
      <c r="E25" s="33"/>
      <c r="F25" s="33"/>
      <c r="G25" s="33"/>
      <c r="H25" s="48"/>
      <c r="I25" s="34"/>
      <c r="J25" s="47" t="str">
        <f t="shared" si="0"/>
        <v/>
      </c>
      <c r="K25" s="48"/>
      <c r="L25" s="34"/>
      <c r="M25" s="47" t="str">
        <f t="shared" si="1"/>
        <v/>
      </c>
      <c r="N25" s="47" t="str">
        <f t="shared" si="2"/>
        <v/>
      </c>
      <c r="O25" s="58" t="str">
        <f>IFERROR(IF(G25="K1",(VLOOKUP(N25,Basisdaten!$I$37:$J$67,2,TRUE)),IF(G25="K2",(VLOOKUP(N25,Basisdaten!$K$37:$L$67,2,TRUE)),IF(G25="K3",(VLOOKUP(N25,Basisdaten!$M$37:$N$67,2,TRUE)),IF(G25="M1",(VLOOKUP(N25,Basisdaten!$O$37:$P$67,2,TRUE)),IF(G25="M2",(VLOOKUP(N25,Basisdaten!$Q$37:$R$67,2,TRUE)),IF(G25="M3",(VLOOKUP(N25,Basisdaten!$S$37:$T$67,2,TRUE)),"")))))),"")</f>
        <v/>
      </c>
    </row>
    <row r="26" spans="1:15" x14ac:dyDescent="0.2">
      <c r="A26" s="37">
        <v>22</v>
      </c>
      <c r="B26" s="77"/>
      <c r="C26" s="78"/>
      <c r="D26" s="79"/>
      <c r="E26" s="41"/>
      <c r="F26" s="41"/>
      <c r="G26" s="41"/>
      <c r="H26" s="51"/>
      <c r="I26" s="49"/>
      <c r="J26" s="50" t="str">
        <f t="shared" si="0"/>
        <v/>
      </c>
      <c r="K26" s="51"/>
      <c r="L26" s="49"/>
      <c r="M26" s="50" t="str">
        <f t="shared" si="1"/>
        <v/>
      </c>
      <c r="N26" s="50" t="str">
        <f t="shared" si="2"/>
        <v/>
      </c>
      <c r="O26" s="59" t="str">
        <f>IFERROR(IF(G26="K1",(VLOOKUP(N26,Basisdaten!$I$37:$J$67,2,TRUE)),IF(G26="K2",(VLOOKUP(N26,Basisdaten!$K$37:$L$67,2,TRUE)),IF(G26="K3",(VLOOKUP(N26,Basisdaten!$M$37:$N$67,2,TRUE)),IF(G26="M1",(VLOOKUP(N26,Basisdaten!$O$37:$P$67,2,TRUE)),IF(G26="M2",(VLOOKUP(N26,Basisdaten!$Q$37:$R$67,2,TRUE)),IF(G26="M3",(VLOOKUP(N26,Basisdaten!$S$37:$T$67,2,TRUE)),"")))))),"")</f>
        <v/>
      </c>
    </row>
    <row r="27" spans="1:15" x14ac:dyDescent="0.2">
      <c r="A27" s="29">
        <v>23</v>
      </c>
      <c r="B27" s="74"/>
      <c r="C27" s="75"/>
      <c r="D27" s="76"/>
      <c r="E27" s="33"/>
      <c r="F27" s="33"/>
      <c r="G27" s="33"/>
      <c r="H27" s="48"/>
      <c r="I27" s="34"/>
      <c r="J27" s="47" t="str">
        <f t="shared" si="0"/>
        <v/>
      </c>
      <c r="K27" s="48"/>
      <c r="L27" s="34"/>
      <c r="M27" s="47" t="str">
        <f t="shared" si="1"/>
        <v/>
      </c>
      <c r="N27" s="47" t="str">
        <f t="shared" si="2"/>
        <v/>
      </c>
      <c r="O27" s="58" t="str">
        <f>IFERROR(IF(G27="K1",(VLOOKUP(N27,Basisdaten!$I$37:$J$67,2,TRUE)),IF(G27="K2",(VLOOKUP(N27,Basisdaten!$K$37:$L$67,2,TRUE)),IF(G27="K3",(VLOOKUP(N27,Basisdaten!$M$37:$N$67,2,TRUE)),IF(G27="M1",(VLOOKUP(N27,Basisdaten!$O$37:$P$67,2,TRUE)),IF(G27="M2",(VLOOKUP(N27,Basisdaten!$Q$37:$R$67,2,TRUE)),IF(G27="M3",(VLOOKUP(N27,Basisdaten!$S$37:$T$67,2,TRUE)),"")))))),"")</f>
        <v/>
      </c>
    </row>
    <row r="28" spans="1:15" x14ac:dyDescent="0.2">
      <c r="A28" s="37">
        <v>24</v>
      </c>
      <c r="B28" s="77"/>
      <c r="C28" s="78"/>
      <c r="D28" s="79"/>
      <c r="E28" s="41"/>
      <c r="F28" s="41"/>
      <c r="G28" s="41"/>
      <c r="H28" s="51"/>
      <c r="I28" s="49"/>
      <c r="J28" s="50" t="str">
        <f t="shared" si="0"/>
        <v/>
      </c>
      <c r="K28" s="51"/>
      <c r="L28" s="49"/>
      <c r="M28" s="50" t="str">
        <f t="shared" si="1"/>
        <v/>
      </c>
      <c r="N28" s="50" t="str">
        <f t="shared" si="2"/>
        <v/>
      </c>
      <c r="O28" s="59" t="str">
        <f>IFERROR(IF(G28="K1",(VLOOKUP(N28,Basisdaten!$I$37:$J$67,2,TRUE)),IF(G28="K2",(VLOOKUP(N28,Basisdaten!$K$37:$L$67,2,TRUE)),IF(G28="K3",(VLOOKUP(N28,Basisdaten!$M$37:$N$67,2,TRUE)),IF(G28="M1",(VLOOKUP(N28,Basisdaten!$O$37:$P$67,2,TRUE)),IF(G28="M2",(VLOOKUP(N28,Basisdaten!$Q$37:$R$67,2,TRUE)),IF(G28="M3",(VLOOKUP(N28,Basisdaten!$S$37:$T$67,2,TRUE)),"")))))),"")</f>
        <v/>
      </c>
    </row>
  </sheetData>
  <sheetProtection selectLockedCells="1"/>
  <mergeCells count="27">
    <mergeCell ref="A1:B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7:D27"/>
    <mergeCell ref="B28:D28"/>
    <mergeCell ref="B22:D22"/>
    <mergeCell ref="B23:D23"/>
    <mergeCell ref="B24:D24"/>
    <mergeCell ref="B25:D25"/>
    <mergeCell ref="B26:D26"/>
  </mergeCells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workbookViewId="0">
      <selection activeCell="O5" sqref="O5"/>
    </sheetView>
  </sheetViews>
  <sheetFormatPr baseColWidth="10" defaultRowHeight="16" x14ac:dyDescent="0.2"/>
  <cols>
    <col min="1" max="1" width="4.1640625" style="5" customWidth="1"/>
    <col min="2" max="3" width="1.6640625" style="5" customWidth="1"/>
    <col min="4" max="4" width="17.5" style="5" customWidth="1"/>
    <col min="5" max="5" width="20.83203125" style="5" customWidth="1"/>
    <col min="6" max="6" width="6.33203125" style="5" customWidth="1"/>
    <col min="7" max="7" width="6.33203125" style="5" bestFit="1" customWidth="1"/>
    <col min="8" max="8" width="8.83203125" style="6" customWidth="1"/>
    <col min="9" max="9" width="6.33203125" style="5" bestFit="1" customWidth="1"/>
    <col min="10" max="11" width="8.83203125" style="6" customWidth="1"/>
    <col min="12" max="12" width="6.33203125" style="5" bestFit="1" customWidth="1"/>
    <col min="13" max="14" width="8.83203125" style="6" customWidth="1"/>
    <col min="15" max="15" width="8.83203125" style="5" customWidth="1"/>
    <col min="16" max="16" width="1.83203125" style="5" customWidth="1"/>
    <col min="17" max="16384" width="10.83203125" style="5"/>
  </cols>
  <sheetData>
    <row r="1" spans="1:15" s="7" customFormat="1" ht="35" customHeight="1" x14ac:dyDescent="0.2">
      <c r="A1" s="63" t="s">
        <v>32</v>
      </c>
      <c r="B1" s="63"/>
      <c r="D1" s="9" t="s">
        <v>31</v>
      </c>
      <c r="E1" s="10"/>
      <c r="F1" s="10"/>
      <c r="G1" s="10"/>
      <c r="H1" s="11"/>
      <c r="I1" s="10"/>
      <c r="J1" s="11"/>
      <c r="K1" s="11"/>
      <c r="L1" s="10"/>
      <c r="M1" s="11"/>
      <c r="N1" s="11"/>
      <c r="O1" s="13" t="s">
        <v>33</v>
      </c>
    </row>
    <row r="2" spans="1:15" s="7" customFormat="1" ht="35" customHeight="1" x14ac:dyDescent="0.2">
      <c r="A2" s="7" t="s">
        <v>36</v>
      </c>
      <c r="H2" s="8"/>
      <c r="J2" s="8"/>
      <c r="K2" s="8"/>
      <c r="M2" s="8"/>
      <c r="N2" s="8"/>
    </row>
    <row r="3" spans="1:15" ht="60" customHeight="1" x14ac:dyDescent="0.2">
      <c r="A3" s="28"/>
      <c r="B3" s="80"/>
      <c r="C3" s="80"/>
      <c r="D3" s="80"/>
      <c r="E3" s="28"/>
      <c r="F3" s="43"/>
      <c r="G3" s="35" t="s">
        <v>16</v>
      </c>
      <c r="H3" s="36" t="s">
        <v>19</v>
      </c>
      <c r="I3" s="35" t="s">
        <v>11</v>
      </c>
      <c r="J3" s="36" t="s">
        <v>21</v>
      </c>
      <c r="K3" s="36" t="s">
        <v>22</v>
      </c>
      <c r="L3" s="35" t="s">
        <v>12</v>
      </c>
      <c r="M3" s="36" t="s">
        <v>23</v>
      </c>
      <c r="N3" s="36" t="s">
        <v>24</v>
      </c>
      <c r="O3" s="44"/>
    </row>
    <row r="4" spans="1:15" ht="18" customHeight="1" x14ac:dyDescent="0.2">
      <c r="A4" s="24" t="s">
        <v>25</v>
      </c>
      <c r="B4" s="81" t="s">
        <v>0</v>
      </c>
      <c r="C4" s="82"/>
      <c r="D4" s="83"/>
      <c r="E4" s="42" t="s">
        <v>1</v>
      </c>
      <c r="F4" s="24" t="s">
        <v>2</v>
      </c>
      <c r="G4" s="25" t="s">
        <v>17</v>
      </c>
      <c r="H4" s="26" t="s">
        <v>20</v>
      </c>
      <c r="I4" s="25" t="s">
        <v>18</v>
      </c>
      <c r="J4" s="26" t="s">
        <v>20</v>
      </c>
      <c r="K4" s="26" t="s">
        <v>20</v>
      </c>
      <c r="L4" s="25" t="s">
        <v>18</v>
      </c>
      <c r="M4" s="26" t="s">
        <v>20</v>
      </c>
      <c r="N4" s="26" t="s">
        <v>20</v>
      </c>
      <c r="O4" s="27" t="s">
        <v>3</v>
      </c>
    </row>
    <row r="5" spans="1:15" x14ac:dyDescent="0.2">
      <c r="A5" s="29">
        <v>1</v>
      </c>
      <c r="B5" s="74"/>
      <c r="C5" s="75"/>
      <c r="D5" s="76"/>
      <c r="E5" s="33"/>
      <c r="F5" s="33"/>
      <c r="G5" s="33"/>
      <c r="H5" s="52"/>
      <c r="I5" s="34"/>
      <c r="J5" s="47" t="str">
        <f>IF(ISBLANK(H5),"",IF(I5=1,H5-1,H5))</f>
        <v/>
      </c>
      <c r="K5" s="48"/>
      <c r="L5" s="34"/>
      <c r="M5" s="47" t="str">
        <f>IF(ISBLANK(K5),"",IF(L5=1,K5-1,K5))</f>
        <v/>
      </c>
      <c r="N5" s="47" t="str">
        <f t="shared" ref="N5:N28" si="0">IF(ISBLANK(H5),"",IF(ISBLANK(K5),"",SUM(J5,M5)))</f>
        <v/>
      </c>
      <c r="O5" s="47" t="str">
        <f>IFERROR(IF(G5="K1",(VLOOKUP(N5,Basisdaten!$I$71:$J$101,2,TRUE)),IF(G5="K2",(VLOOKUP(N5,Basisdaten!$K$71:$L$101,2,TRUE)),IF(G5="K3",(VLOOKUP(N5,Basisdaten!$M$71:$N$101,2,TRUE)),IF(G5="M1",(VLOOKUP(N5,Basisdaten!$O$71:$P$101,2,TRUE)),IF(G5="M2",(VLOOKUP(N5,Basisdaten!$Q$71:$R$101,2,TRUE)),IF(G5="M3",(VLOOKUP(N5,Basisdaten!$S$71:$T$101,2,TRUE)),"")))))),"")</f>
        <v/>
      </c>
    </row>
    <row r="6" spans="1:15" x14ac:dyDescent="0.2">
      <c r="A6" s="37">
        <v>2</v>
      </c>
      <c r="B6" s="77"/>
      <c r="C6" s="78"/>
      <c r="D6" s="79"/>
      <c r="E6" s="41"/>
      <c r="F6" s="41"/>
      <c r="G6" s="41"/>
      <c r="H6" s="51"/>
      <c r="I6" s="49"/>
      <c r="J6" s="50" t="str">
        <f t="shared" ref="J6:J28" si="1">IF(ISBLANK(H6),"",IF(I6=1,H6-1,H6))</f>
        <v/>
      </c>
      <c r="K6" s="51"/>
      <c r="L6" s="49"/>
      <c r="M6" s="50" t="str">
        <f t="shared" ref="M6:M28" si="2">IF(ISBLANK(K6),"",IF(L6=1,K6-1,K6))</f>
        <v/>
      </c>
      <c r="N6" s="50" t="str">
        <f t="shared" si="0"/>
        <v/>
      </c>
      <c r="O6" s="50" t="str">
        <f>IFERROR(IF(G6="K1",(VLOOKUP(N6,Basisdaten!$I$71:$J$101,2,TRUE)),IF(G6="K2",(VLOOKUP(N6,Basisdaten!$K$71:$L$101,2,TRUE)),IF(G6="K3",(VLOOKUP(N6,Basisdaten!$M$71:$N$101,2,TRUE)),IF(G6="M1",(VLOOKUP(N6,Basisdaten!$O$71:$P$101,2,TRUE)),IF(G6="M2",(VLOOKUP(N6,Basisdaten!$Q$71:$R$101,2,TRUE)),IF(G6="M3",(VLOOKUP(N6,Basisdaten!$S$71:$T$101,2,TRUE)),"")))))),"")</f>
        <v/>
      </c>
    </row>
    <row r="7" spans="1:15" x14ac:dyDescent="0.2">
      <c r="A7" s="29">
        <v>3</v>
      </c>
      <c r="B7" s="74"/>
      <c r="C7" s="75"/>
      <c r="D7" s="76"/>
      <c r="E7" s="33"/>
      <c r="F7" s="33"/>
      <c r="G7" s="33"/>
      <c r="H7" s="52"/>
      <c r="I7" s="34"/>
      <c r="J7" s="47" t="str">
        <f t="shared" si="1"/>
        <v/>
      </c>
      <c r="K7" s="52"/>
      <c r="L7" s="34"/>
      <c r="M7" s="47" t="str">
        <f t="shared" si="2"/>
        <v/>
      </c>
      <c r="N7" s="47" t="str">
        <f t="shared" si="0"/>
        <v/>
      </c>
      <c r="O7" s="47" t="str">
        <f>IFERROR(IF(G7="K1",(VLOOKUP(N7,Basisdaten!$I$71:$J$101,2,TRUE)),IF(G7="K2",(VLOOKUP(N7,Basisdaten!$K$71:$L$101,2,TRUE)),IF(G7="K3",(VLOOKUP(N7,Basisdaten!$M$71:$N$101,2,TRUE)),IF(G7="M1",(VLOOKUP(N7,Basisdaten!$O$71:$P$101,2,TRUE)),IF(G7="M2",(VLOOKUP(N7,Basisdaten!$Q$71:$R$101,2,TRUE)),IF(G7="M3",(VLOOKUP(N7,Basisdaten!$S$71:$T$101,2,TRUE)),"")))))),"")</f>
        <v/>
      </c>
    </row>
    <row r="8" spans="1:15" x14ac:dyDescent="0.2">
      <c r="A8" s="37">
        <v>4</v>
      </c>
      <c r="B8" s="77"/>
      <c r="C8" s="78"/>
      <c r="D8" s="79"/>
      <c r="E8" s="41"/>
      <c r="F8" s="41"/>
      <c r="G8" s="41"/>
      <c r="H8" s="51"/>
      <c r="I8" s="49"/>
      <c r="J8" s="50" t="str">
        <f t="shared" si="1"/>
        <v/>
      </c>
      <c r="K8" s="51"/>
      <c r="L8" s="49"/>
      <c r="M8" s="50" t="str">
        <f t="shared" si="2"/>
        <v/>
      </c>
      <c r="N8" s="50" t="str">
        <f t="shared" si="0"/>
        <v/>
      </c>
      <c r="O8" s="50" t="str">
        <f>IFERROR(IF(G8="K1",(VLOOKUP(N8,Basisdaten!$I$71:$J$101,2,TRUE)),IF(G8="K2",(VLOOKUP(N8,Basisdaten!$K$71:$L$101,2,TRUE)),IF(G8="K3",(VLOOKUP(N8,Basisdaten!$M$71:$N$101,2,TRUE)),IF(G8="M1",(VLOOKUP(N8,Basisdaten!$O$71:$P$101,2,TRUE)),IF(G8="M2",(VLOOKUP(N8,Basisdaten!$Q$71:$R$101,2,TRUE)),IF(G8="M3",(VLOOKUP(N8,Basisdaten!$S$71:$T$101,2,TRUE)),"")))))),"")</f>
        <v/>
      </c>
    </row>
    <row r="9" spans="1:15" x14ac:dyDescent="0.2">
      <c r="A9" s="29">
        <v>5</v>
      </c>
      <c r="B9" s="74"/>
      <c r="C9" s="75"/>
      <c r="D9" s="76"/>
      <c r="E9" s="33"/>
      <c r="F9" s="33"/>
      <c r="G9" s="33"/>
      <c r="H9" s="52"/>
      <c r="I9" s="34"/>
      <c r="J9" s="47" t="str">
        <f t="shared" si="1"/>
        <v/>
      </c>
      <c r="K9" s="52"/>
      <c r="L9" s="34"/>
      <c r="M9" s="47" t="str">
        <f t="shared" si="2"/>
        <v/>
      </c>
      <c r="N9" s="47" t="str">
        <f t="shared" si="0"/>
        <v/>
      </c>
      <c r="O9" s="47" t="str">
        <f>IFERROR(IF(G9="K1",(VLOOKUP(N9,Basisdaten!$I$71:$J$101,2,TRUE)),IF(G9="K2",(VLOOKUP(N9,Basisdaten!$K$71:$L$101,2,TRUE)),IF(G9="K3",(VLOOKUP(N9,Basisdaten!$M$71:$N$101,2,TRUE)),IF(G9="M1",(VLOOKUP(N9,Basisdaten!$O$71:$P$101,2,TRUE)),IF(G9="M2",(VLOOKUP(N9,Basisdaten!$Q$71:$R$101,2,TRUE)),IF(G9="M3",(VLOOKUP(N9,Basisdaten!$S$71:$T$101,2,TRUE)),"")))))),"")</f>
        <v/>
      </c>
    </row>
    <row r="10" spans="1:15" x14ac:dyDescent="0.2">
      <c r="A10" s="37">
        <v>6</v>
      </c>
      <c r="B10" s="77"/>
      <c r="C10" s="78"/>
      <c r="D10" s="79"/>
      <c r="E10" s="41"/>
      <c r="F10" s="41"/>
      <c r="G10" s="41"/>
      <c r="H10" s="51"/>
      <c r="I10" s="49"/>
      <c r="J10" s="50" t="str">
        <f t="shared" si="1"/>
        <v/>
      </c>
      <c r="K10" s="51"/>
      <c r="L10" s="49"/>
      <c r="M10" s="50" t="str">
        <f t="shared" si="2"/>
        <v/>
      </c>
      <c r="N10" s="50" t="str">
        <f t="shared" si="0"/>
        <v/>
      </c>
      <c r="O10" s="50" t="str">
        <f>IFERROR(IF(G10="K1",(VLOOKUP(N10,Basisdaten!$I$71:$J$101,2,TRUE)),IF(G10="K2",(VLOOKUP(N10,Basisdaten!$K$71:$L$101,2,TRUE)),IF(G10="K3",(VLOOKUP(N10,Basisdaten!$M$71:$N$101,2,TRUE)),IF(G10="M1",(VLOOKUP(N10,Basisdaten!$O$71:$P$101,2,TRUE)),IF(G10="M2",(VLOOKUP(N10,Basisdaten!$Q$71:$R$101,2,TRUE)),IF(G10="M3",(VLOOKUP(N10,Basisdaten!$S$71:$T$101,2,TRUE)),"")))))),"")</f>
        <v/>
      </c>
    </row>
    <row r="11" spans="1:15" x14ac:dyDescent="0.2">
      <c r="A11" s="29">
        <v>7</v>
      </c>
      <c r="B11" s="74"/>
      <c r="C11" s="75"/>
      <c r="D11" s="76"/>
      <c r="E11" s="33"/>
      <c r="F11" s="33"/>
      <c r="G11" s="33"/>
      <c r="H11" s="52"/>
      <c r="I11" s="34"/>
      <c r="J11" s="47" t="str">
        <f t="shared" si="1"/>
        <v/>
      </c>
      <c r="K11" s="52"/>
      <c r="L11" s="34"/>
      <c r="M11" s="47" t="str">
        <f t="shared" si="2"/>
        <v/>
      </c>
      <c r="N11" s="47" t="str">
        <f t="shared" si="0"/>
        <v/>
      </c>
      <c r="O11" s="47" t="str">
        <f>IFERROR(IF(G11="K1",(VLOOKUP(N11,Basisdaten!$I$71:$J$101,2,TRUE)),IF(G11="K2",(VLOOKUP(N11,Basisdaten!$K$71:$L$101,2,TRUE)),IF(G11="K3",(VLOOKUP(N11,Basisdaten!$M$71:$N$101,2,TRUE)),IF(G11="M1",(VLOOKUP(N11,Basisdaten!$O$71:$P$101,2,TRUE)),IF(G11="M2",(VLOOKUP(N11,Basisdaten!$Q$71:$R$101,2,TRUE)),IF(G11="M3",(VLOOKUP(N11,Basisdaten!$S$71:$T$101,2,TRUE)),"")))))),"")</f>
        <v/>
      </c>
    </row>
    <row r="12" spans="1:15" x14ac:dyDescent="0.2">
      <c r="A12" s="37">
        <v>8</v>
      </c>
      <c r="B12" s="77"/>
      <c r="C12" s="78"/>
      <c r="D12" s="79"/>
      <c r="E12" s="41"/>
      <c r="F12" s="41"/>
      <c r="G12" s="41"/>
      <c r="H12" s="51"/>
      <c r="I12" s="49"/>
      <c r="J12" s="50" t="str">
        <f t="shared" si="1"/>
        <v/>
      </c>
      <c r="K12" s="51"/>
      <c r="L12" s="49"/>
      <c r="M12" s="50" t="str">
        <f t="shared" si="2"/>
        <v/>
      </c>
      <c r="N12" s="50" t="str">
        <f t="shared" si="0"/>
        <v/>
      </c>
      <c r="O12" s="50" t="str">
        <f>IFERROR(IF(G12="K1",(VLOOKUP(N12,Basisdaten!$I$71:$J$101,2,TRUE)),IF(G12="K2",(VLOOKUP(N12,Basisdaten!$K$71:$L$101,2,TRUE)),IF(G12="K3",(VLOOKUP(N12,Basisdaten!$M$71:$N$101,2,TRUE)),IF(G12="M1",(VLOOKUP(N12,Basisdaten!$O$71:$P$101,2,TRUE)),IF(G12="M2",(VLOOKUP(N12,Basisdaten!$Q$71:$R$101,2,TRUE)),IF(G12="M3",(VLOOKUP(N12,Basisdaten!$S$71:$T$101,2,TRUE)),"")))))),"")</f>
        <v/>
      </c>
    </row>
    <row r="13" spans="1:15" x14ac:dyDescent="0.2">
      <c r="A13" s="29">
        <v>9</v>
      </c>
      <c r="B13" s="74"/>
      <c r="C13" s="75"/>
      <c r="D13" s="76"/>
      <c r="E13" s="33"/>
      <c r="F13" s="33"/>
      <c r="G13" s="33"/>
      <c r="H13" s="52"/>
      <c r="I13" s="34"/>
      <c r="J13" s="47" t="str">
        <f t="shared" si="1"/>
        <v/>
      </c>
      <c r="K13" s="52"/>
      <c r="L13" s="34"/>
      <c r="M13" s="47" t="str">
        <f t="shared" si="2"/>
        <v/>
      </c>
      <c r="N13" s="47" t="str">
        <f t="shared" si="0"/>
        <v/>
      </c>
      <c r="O13" s="47" t="str">
        <f>IFERROR(IF(G13="K1",(VLOOKUP(N13,Basisdaten!$I$71:$J$101,2,TRUE)),IF(G13="K2",(VLOOKUP(N13,Basisdaten!$K$71:$L$101,2,TRUE)),IF(G13="K3",(VLOOKUP(N13,Basisdaten!$M$71:$N$101,2,TRUE)),IF(G13="M1",(VLOOKUP(N13,Basisdaten!$O$71:$P$101,2,TRUE)),IF(G13="M2",(VLOOKUP(N13,Basisdaten!$Q$71:$R$101,2,TRUE)),IF(G13="M3",(VLOOKUP(N13,Basisdaten!$S$71:$T$101,2,TRUE)),"")))))),"")</f>
        <v/>
      </c>
    </row>
    <row r="14" spans="1:15" x14ac:dyDescent="0.2">
      <c r="A14" s="37">
        <v>10</v>
      </c>
      <c r="B14" s="77"/>
      <c r="C14" s="78"/>
      <c r="D14" s="79"/>
      <c r="E14" s="41"/>
      <c r="F14" s="41"/>
      <c r="G14" s="41"/>
      <c r="H14" s="51"/>
      <c r="I14" s="49"/>
      <c r="J14" s="50" t="str">
        <f t="shared" si="1"/>
        <v/>
      </c>
      <c r="K14" s="51"/>
      <c r="L14" s="49"/>
      <c r="M14" s="50" t="str">
        <f t="shared" si="2"/>
        <v/>
      </c>
      <c r="N14" s="50" t="str">
        <f t="shared" si="0"/>
        <v/>
      </c>
      <c r="O14" s="50" t="str">
        <f>IFERROR(IF(G14="K1",(VLOOKUP(N14,Basisdaten!$I$71:$J$101,2,TRUE)),IF(G14="K2",(VLOOKUP(N14,Basisdaten!$K$71:$L$101,2,TRUE)),IF(G14="K3",(VLOOKUP(N14,Basisdaten!$M$71:$N$101,2,TRUE)),IF(G14="M1",(VLOOKUP(N14,Basisdaten!$O$71:$P$101,2,TRUE)),IF(G14="M2",(VLOOKUP(N14,Basisdaten!$Q$71:$R$101,2,TRUE)),IF(G14="M3",(VLOOKUP(N14,Basisdaten!$S$71:$T$101,2,TRUE)),"")))))),"")</f>
        <v/>
      </c>
    </row>
    <row r="15" spans="1:15" x14ac:dyDescent="0.2">
      <c r="A15" s="29">
        <v>11</v>
      </c>
      <c r="B15" s="74"/>
      <c r="C15" s="75"/>
      <c r="D15" s="76"/>
      <c r="E15" s="33"/>
      <c r="F15" s="33"/>
      <c r="G15" s="33"/>
      <c r="H15" s="52"/>
      <c r="I15" s="34"/>
      <c r="J15" s="47" t="str">
        <f t="shared" si="1"/>
        <v/>
      </c>
      <c r="K15" s="52"/>
      <c r="L15" s="34"/>
      <c r="M15" s="47" t="str">
        <f t="shared" si="2"/>
        <v/>
      </c>
      <c r="N15" s="47" t="str">
        <f t="shared" si="0"/>
        <v/>
      </c>
      <c r="O15" s="47" t="str">
        <f>IFERROR(IF(G15="K1",(VLOOKUP(N15,Basisdaten!$I$71:$J$101,2,TRUE)),IF(G15="K2",(VLOOKUP(N15,Basisdaten!$K$71:$L$101,2,TRUE)),IF(G15="K3",(VLOOKUP(N15,Basisdaten!$M$71:$N$101,2,TRUE)),IF(G15="M1",(VLOOKUP(N15,Basisdaten!$O$71:$P$101,2,TRUE)),IF(G15="M2",(VLOOKUP(N15,Basisdaten!$Q$71:$R$101,2,TRUE)),IF(G15="M3",(VLOOKUP(N15,Basisdaten!$S$71:$T$101,2,TRUE)),"")))))),"")</f>
        <v/>
      </c>
    </row>
    <row r="16" spans="1:15" x14ac:dyDescent="0.2">
      <c r="A16" s="37">
        <v>12</v>
      </c>
      <c r="B16" s="77"/>
      <c r="C16" s="78"/>
      <c r="D16" s="79"/>
      <c r="E16" s="41"/>
      <c r="F16" s="41"/>
      <c r="G16" s="41"/>
      <c r="H16" s="51"/>
      <c r="I16" s="49"/>
      <c r="J16" s="50" t="str">
        <f t="shared" si="1"/>
        <v/>
      </c>
      <c r="K16" s="51"/>
      <c r="L16" s="49"/>
      <c r="M16" s="50" t="str">
        <f t="shared" si="2"/>
        <v/>
      </c>
      <c r="N16" s="50" t="str">
        <f t="shared" si="0"/>
        <v/>
      </c>
      <c r="O16" s="50" t="str">
        <f>IFERROR(IF(G16="K1",(VLOOKUP(N16,Basisdaten!$I$71:$J$101,2,TRUE)),IF(G16="K2",(VLOOKUP(N16,Basisdaten!$K$71:$L$101,2,TRUE)),IF(G16="K3",(VLOOKUP(N16,Basisdaten!$M$71:$N$101,2,TRUE)),IF(G16="M1",(VLOOKUP(N16,Basisdaten!$O$71:$P$101,2,TRUE)),IF(G16="M2",(VLOOKUP(N16,Basisdaten!$Q$71:$R$101,2,TRUE)),IF(G16="M3",(VLOOKUP(N16,Basisdaten!$S$71:$T$101,2,TRUE)),"")))))),"")</f>
        <v/>
      </c>
    </row>
    <row r="17" spans="1:15" x14ac:dyDescent="0.2">
      <c r="A17" s="29">
        <v>13</v>
      </c>
      <c r="B17" s="74"/>
      <c r="C17" s="75"/>
      <c r="D17" s="76"/>
      <c r="E17" s="33"/>
      <c r="F17" s="33"/>
      <c r="G17" s="33"/>
      <c r="H17" s="52"/>
      <c r="I17" s="34"/>
      <c r="J17" s="47" t="str">
        <f t="shared" si="1"/>
        <v/>
      </c>
      <c r="K17" s="52"/>
      <c r="L17" s="34"/>
      <c r="M17" s="47" t="str">
        <f t="shared" si="2"/>
        <v/>
      </c>
      <c r="N17" s="47" t="str">
        <f t="shared" si="0"/>
        <v/>
      </c>
      <c r="O17" s="47" t="str">
        <f>IFERROR(IF(G17="K1",(VLOOKUP(N17,Basisdaten!$I$71:$J$101,2,TRUE)),IF(G17="K2",(VLOOKUP(N17,Basisdaten!$K$71:$L$101,2,TRUE)),IF(G17="K3",(VLOOKUP(N17,Basisdaten!$M$71:$N$101,2,TRUE)),IF(G17="M1",(VLOOKUP(N17,Basisdaten!$O$71:$P$101,2,TRUE)),IF(G17="M2",(VLOOKUP(N17,Basisdaten!$Q$71:$R$101,2,TRUE)),IF(G17="M3",(VLOOKUP(N17,Basisdaten!$S$71:$T$101,2,TRUE)),"")))))),"")</f>
        <v/>
      </c>
    </row>
    <row r="18" spans="1:15" x14ac:dyDescent="0.2">
      <c r="A18" s="37">
        <v>14</v>
      </c>
      <c r="B18" s="77"/>
      <c r="C18" s="78"/>
      <c r="D18" s="79"/>
      <c r="E18" s="41"/>
      <c r="F18" s="41"/>
      <c r="G18" s="41"/>
      <c r="H18" s="51"/>
      <c r="I18" s="49"/>
      <c r="J18" s="50" t="str">
        <f t="shared" si="1"/>
        <v/>
      </c>
      <c r="K18" s="51"/>
      <c r="L18" s="49"/>
      <c r="M18" s="50" t="str">
        <f t="shared" si="2"/>
        <v/>
      </c>
      <c r="N18" s="50" t="str">
        <f t="shared" si="0"/>
        <v/>
      </c>
      <c r="O18" s="50" t="str">
        <f>IFERROR(IF(G18="K1",(VLOOKUP(N18,Basisdaten!$I$71:$J$101,2,TRUE)),IF(G18="K2",(VLOOKUP(N18,Basisdaten!$K$71:$L$101,2,TRUE)),IF(G18="K3",(VLOOKUP(N18,Basisdaten!$M$71:$N$101,2,TRUE)),IF(G18="M1",(VLOOKUP(N18,Basisdaten!$O$71:$P$101,2,TRUE)),IF(G18="M2",(VLOOKUP(N18,Basisdaten!$Q$71:$R$101,2,TRUE)),IF(G18="M3",(VLOOKUP(N18,Basisdaten!$S$71:$T$101,2,TRUE)),"")))))),"")</f>
        <v/>
      </c>
    </row>
    <row r="19" spans="1:15" x14ac:dyDescent="0.2">
      <c r="A19" s="29">
        <v>15</v>
      </c>
      <c r="B19" s="74"/>
      <c r="C19" s="75"/>
      <c r="D19" s="76"/>
      <c r="E19" s="33"/>
      <c r="F19" s="33"/>
      <c r="G19" s="33"/>
      <c r="H19" s="48"/>
      <c r="I19" s="34"/>
      <c r="J19" s="47" t="str">
        <f t="shared" si="1"/>
        <v/>
      </c>
      <c r="K19" s="52"/>
      <c r="L19" s="34"/>
      <c r="M19" s="47" t="str">
        <f t="shared" si="2"/>
        <v/>
      </c>
      <c r="N19" s="47" t="str">
        <f t="shared" si="0"/>
        <v/>
      </c>
      <c r="O19" s="47" t="str">
        <f>IFERROR(IF(G19="K1",(VLOOKUP(N19,Basisdaten!$I$71:$J$101,2,TRUE)),IF(G19="K2",(VLOOKUP(N19,Basisdaten!$K$71:$L$101,2,TRUE)),IF(G19="K3",(VLOOKUP(N19,Basisdaten!$M$71:$N$101,2,TRUE)),IF(G19="M1",(VLOOKUP(N19,Basisdaten!$O$71:$P$101,2,TRUE)),IF(G19="M2",(VLOOKUP(N19,Basisdaten!$Q$71:$R$101,2,TRUE)),IF(G19="M3",(VLOOKUP(N19,Basisdaten!$S$71:$T$101,2,TRUE)),"")))))),"")</f>
        <v/>
      </c>
    </row>
    <row r="20" spans="1:15" x14ac:dyDescent="0.2">
      <c r="A20" s="37">
        <v>16</v>
      </c>
      <c r="B20" s="77"/>
      <c r="C20" s="78"/>
      <c r="D20" s="79"/>
      <c r="E20" s="41"/>
      <c r="F20" s="41"/>
      <c r="G20" s="41"/>
      <c r="H20" s="51"/>
      <c r="I20" s="49"/>
      <c r="J20" s="50" t="str">
        <f t="shared" si="1"/>
        <v/>
      </c>
      <c r="K20" s="51"/>
      <c r="L20" s="49"/>
      <c r="M20" s="50" t="str">
        <f t="shared" si="2"/>
        <v/>
      </c>
      <c r="N20" s="50" t="str">
        <f t="shared" si="0"/>
        <v/>
      </c>
      <c r="O20" s="50" t="str">
        <f>IFERROR(IF(G20="K1",(VLOOKUP(N20,Basisdaten!$I$71:$J$101,2,TRUE)),IF(G20="K2",(VLOOKUP(N20,Basisdaten!$K$71:$L$101,2,TRUE)),IF(G20="K3",(VLOOKUP(N20,Basisdaten!$M$71:$N$101,2,TRUE)),IF(G20="M1",(VLOOKUP(N20,Basisdaten!$O$71:$P$101,2,TRUE)),IF(G20="M2",(VLOOKUP(N20,Basisdaten!$Q$71:$R$101,2,TRUE)),IF(G20="M3",(VLOOKUP(N20,Basisdaten!$S$71:$T$101,2,TRUE)),"")))))),"")</f>
        <v/>
      </c>
    </row>
    <row r="21" spans="1:15" x14ac:dyDescent="0.2">
      <c r="A21" s="29">
        <v>17</v>
      </c>
      <c r="B21" s="74"/>
      <c r="C21" s="75"/>
      <c r="D21" s="76"/>
      <c r="E21" s="33"/>
      <c r="F21" s="33"/>
      <c r="G21" s="33"/>
      <c r="H21" s="48"/>
      <c r="I21" s="34"/>
      <c r="J21" s="47" t="str">
        <f t="shared" si="1"/>
        <v/>
      </c>
      <c r="K21" s="52"/>
      <c r="L21" s="34"/>
      <c r="M21" s="47" t="str">
        <f t="shared" si="2"/>
        <v/>
      </c>
      <c r="N21" s="47" t="str">
        <f t="shared" si="0"/>
        <v/>
      </c>
      <c r="O21" s="47" t="str">
        <f>IFERROR(IF(G21="K1",(VLOOKUP(N21,Basisdaten!$I$71:$J$101,2,TRUE)),IF(G21="K2",(VLOOKUP(N21,Basisdaten!$K$71:$L$101,2,TRUE)),IF(G21="K3",(VLOOKUP(N21,Basisdaten!$M$71:$N$101,2,TRUE)),IF(G21="M1",(VLOOKUP(N21,Basisdaten!$O$71:$P$101,2,TRUE)),IF(G21="M2",(VLOOKUP(N21,Basisdaten!$Q$71:$R$101,2,TRUE)),IF(G21="M3",(VLOOKUP(N21,Basisdaten!$S$71:$T$101,2,TRUE)),"")))))),"")</f>
        <v/>
      </c>
    </row>
    <row r="22" spans="1:15" x14ac:dyDescent="0.2">
      <c r="A22" s="37">
        <v>18</v>
      </c>
      <c r="B22" s="77"/>
      <c r="C22" s="78"/>
      <c r="D22" s="79"/>
      <c r="E22" s="41"/>
      <c r="F22" s="41"/>
      <c r="G22" s="41"/>
      <c r="H22" s="51"/>
      <c r="I22" s="49"/>
      <c r="J22" s="50" t="str">
        <f t="shared" si="1"/>
        <v/>
      </c>
      <c r="K22" s="51"/>
      <c r="L22" s="49"/>
      <c r="M22" s="50" t="str">
        <f t="shared" si="2"/>
        <v/>
      </c>
      <c r="N22" s="50" t="str">
        <f t="shared" si="0"/>
        <v/>
      </c>
      <c r="O22" s="50" t="str">
        <f>IFERROR(IF(G22="K1",(VLOOKUP(N22,Basisdaten!$I$71:$J$101,2,TRUE)),IF(G22="K2",(VLOOKUP(N22,Basisdaten!$K$71:$L$101,2,TRUE)),IF(G22="K3",(VLOOKUP(N22,Basisdaten!$M$71:$N$101,2,TRUE)),IF(G22="M1",(VLOOKUP(N22,Basisdaten!$O$71:$P$101,2,TRUE)),IF(G22="M2",(VLOOKUP(N22,Basisdaten!$Q$71:$R$101,2,TRUE)),IF(G22="M3",(VLOOKUP(N22,Basisdaten!$S$71:$T$101,2,TRUE)),"")))))),"")</f>
        <v/>
      </c>
    </row>
    <row r="23" spans="1:15" x14ac:dyDescent="0.2">
      <c r="A23" s="29">
        <v>19</v>
      </c>
      <c r="B23" s="74"/>
      <c r="C23" s="75"/>
      <c r="D23" s="76"/>
      <c r="E23" s="33"/>
      <c r="F23" s="33"/>
      <c r="G23" s="33"/>
      <c r="H23" s="48"/>
      <c r="I23" s="34"/>
      <c r="J23" s="47" t="str">
        <f t="shared" si="1"/>
        <v/>
      </c>
      <c r="K23" s="52"/>
      <c r="L23" s="34"/>
      <c r="M23" s="47" t="str">
        <f t="shared" si="2"/>
        <v/>
      </c>
      <c r="N23" s="47" t="str">
        <f t="shared" si="0"/>
        <v/>
      </c>
      <c r="O23" s="47" t="str">
        <f>IFERROR(IF(G23="K1",(VLOOKUP(N23,Basisdaten!$I$71:$J$101,2,TRUE)),IF(G23="K2",(VLOOKUP(N23,Basisdaten!$K$71:$L$101,2,TRUE)),IF(G23="K3",(VLOOKUP(N23,Basisdaten!$M$71:$N$101,2,TRUE)),IF(G23="M1",(VLOOKUP(N23,Basisdaten!$O$71:$P$101,2,TRUE)),IF(G23="M2",(VLOOKUP(N23,Basisdaten!$Q$71:$R$101,2,TRUE)),IF(G23="M3",(VLOOKUP(N23,Basisdaten!$S$71:$T$101,2,TRUE)),"")))))),"")</f>
        <v/>
      </c>
    </row>
    <row r="24" spans="1:15" x14ac:dyDescent="0.2">
      <c r="A24" s="37">
        <v>20</v>
      </c>
      <c r="B24" s="77"/>
      <c r="C24" s="78"/>
      <c r="D24" s="79"/>
      <c r="E24" s="41"/>
      <c r="F24" s="41"/>
      <c r="G24" s="41"/>
      <c r="H24" s="51"/>
      <c r="I24" s="49"/>
      <c r="J24" s="50" t="str">
        <f t="shared" si="1"/>
        <v/>
      </c>
      <c r="K24" s="51"/>
      <c r="L24" s="49"/>
      <c r="M24" s="50" t="str">
        <f t="shared" si="2"/>
        <v/>
      </c>
      <c r="N24" s="50" t="str">
        <f t="shared" si="0"/>
        <v/>
      </c>
      <c r="O24" s="50" t="str">
        <f>IFERROR(IF(G24="K1",(VLOOKUP(N24,Basisdaten!$I$71:$J$101,2,TRUE)),IF(G24="K2",(VLOOKUP(N24,Basisdaten!$K$71:$L$101,2,TRUE)),IF(G24="K3",(VLOOKUP(N24,Basisdaten!$M$71:$N$101,2,TRUE)),IF(G24="M1",(VLOOKUP(N24,Basisdaten!$O$71:$P$101,2,TRUE)),IF(G24="M2",(VLOOKUP(N24,Basisdaten!$Q$71:$R$101,2,TRUE)),IF(G24="M3",(VLOOKUP(N24,Basisdaten!$S$71:$T$101,2,TRUE)),"")))))),"")</f>
        <v/>
      </c>
    </row>
    <row r="25" spans="1:15" x14ac:dyDescent="0.2">
      <c r="A25" s="29">
        <v>21</v>
      </c>
      <c r="B25" s="74"/>
      <c r="C25" s="75"/>
      <c r="D25" s="76"/>
      <c r="E25" s="33"/>
      <c r="F25" s="33"/>
      <c r="G25" s="33"/>
      <c r="H25" s="48"/>
      <c r="I25" s="34"/>
      <c r="J25" s="47" t="str">
        <f t="shared" si="1"/>
        <v/>
      </c>
      <c r="K25" s="48"/>
      <c r="L25" s="34"/>
      <c r="M25" s="47" t="str">
        <f t="shared" si="2"/>
        <v/>
      </c>
      <c r="N25" s="47" t="str">
        <f t="shared" si="0"/>
        <v/>
      </c>
      <c r="O25" s="47" t="str">
        <f>IFERROR(IF(G25="K1",(VLOOKUP(N25,Basisdaten!$I$71:$J$101,2,TRUE)),IF(G25="K2",(VLOOKUP(N25,Basisdaten!$K$71:$L$101,2,TRUE)),IF(G25="K3",(VLOOKUP(N25,Basisdaten!$M$71:$N$101,2,TRUE)),IF(G25="M1",(VLOOKUP(N25,Basisdaten!$O$71:$P$101,2,TRUE)),IF(G25="M2",(VLOOKUP(N25,Basisdaten!$Q$71:$R$101,2,TRUE)),IF(G25="M3",(VLOOKUP(N25,Basisdaten!$S$71:$T$101,2,TRUE)),"")))))),"")</f>
        <v/>
      </c>
    </row>
    <row r="26" spans="1:15" x14ac:dyDescent="0.2">
      <c r="A26" s="37">
        <v>22</v>
      </c>
      <c r="B26" s="77"/>
      <c r="C26" s="78"/>
      <c r="D26" s="79"/>
      <c r="E26" s="41"/>
      <c r="F26" s="41"/>
      <c r="G26" s="41"/>
      <c r="H26" s="51"/>
      <c r="I26" s="49"/>
      <c r="J26" s="50" t="str">
        <f t="shared" si="1"/>
        <v/>
      </c>
      <c r="K26" s="51"/>
      <c r="L26" s="49"/>
      <c r="M26" s="50" t="str">
        <f t="shared" si="2"/>
        <v/>
      </c>
      <c r="N26" s="50" t="str">
        <f t="shared" si="0"/>
        <v/>
      </c>
      <c r="O26" s="50" t="str">
        <f>IFERROR(IF(G26="K1",(VLOOKUP(N26,Basisdaten!$I$71:$J$101,2,TRUE)),IF(G26="K2",(VLOOKUP(N26,Basisdaten!$K$71:$L$101,2,TRUE)),IF(G26="K3",(VLOOKUP(N26,Basisdaten!$M$71:$N$101,2,TRUE)),IF(G26="M1",(VLOOKUP(N26,Basisdaten!$O$71:$P$101,2,TRUE)),IF(G26="M2",(VLOOKUP(N26,Basisdaten!$Q$71:$R$101,2,TRUE)),IF(G26="M3",(VLOOKUP(N26,Basisdaten!$S$71:$T$101,2,TRUE)),"")))))),"")</f>
        <v/>
      </c>
    </row>
    <row r="27" spans="1:15" x14ac:dyDescent="0.2">
      <c r="A27" s="29">
        <v>23</v>
      </c>
      <c r="B27" s="74"/>
      <c r="C27" s="75"/>
      <c r="D27" s="76"/>
      <c r="E27" s="33"/>
      <c r="F27" s="33"/>
      <c r="G27" s="33"/>
      <c r="H27" s="48"/>
      <c r="I27" s="34"/>
      <c r="J27" s="47" t="str">
        <f t="shared" si="1"/>
        <v/>
      </c>
      <c r="K27" s="48"/>
      <c r="L27" s="34"/>
      <c r="M27" s="47" t="str">
        <f t="shared" si="2"/>
        <v/>
      </c>
      <c r="N27" s="47" t="str">
        <f t="shared" si="0"/>
        <v/>
      </c>
      <c r="O27" s="47" t="str">
        <f>IFERROR(IF(G27="K1",(VLOOKUP(N27,Basisdaten!$I$71:$J$101,2,TRUE)),IF(G27="K2",(VLOOKUP(N27,Basisdaten!$K$71:$L$101,2,TRUE)),IF(G27="K3",(VLOOKUP(N27,Basisdaten!$M$71:$N$101,2,TRUE)),IF(G27="M1",(VLOOKUP(N27,Basisdaten!$O$71:$P$101,2,TRUE)),IF(G27="M2",(VLOOKUP(N27,Basisdaten!$Q$71:$R$101,2,TRUE)),IF(G27="M3",(VLOOKUP(N27,Basisdaten!$S$71:$T$101,2,TRUE)),"")))))),"")</f>
        <v/>
      </c>
    </row>
    <row r="28" spans="1:15" x14ac:dyDescent="0.2">
      <c r="A28" s="37">
        <v>24</v>
      </c>
      <c r="B28" s="77"/>
      <c r="C28" s="78"/>
      <c r="D28" s="79"/>
      <c r="E28" s="41"/>
      <c r="F28" s="41"/>
      <c r="G28" s="41"/>
      <c r="H28" s="51"/>
      <c r="I28" s="49"/>
      <c r="J28" s="50" t="str">
        <f t="shared" si="1"/>
        <v/>
      </c>
      <c r="K28" s="51"/>
      <c r="L28" s="49"/>
      <c r="M28" s="50" t="str">
        <f t="shared" si="2"/>
        <v/>
      </c>
      <c r="N28" s="50" t="str">
        <f t="shared" si="0"/>
        <v/>
      </c>
      <c r="O28" s="50" t="str">
        <f>IFERROR(IF(G28="K1",(VLOOKUP(N28,Basisdaten!$I$71:$J$101,2,TRUE)),IF(G28="K2",(VLOOKUP(N28,Basisdaten!$K$71:$L$101,2,TRUE)),IF(G28="K3",(VLOOKUP(N28,Basisdaten!$M$71:$N$101,2,TRUE)),IF(G28="M1",(VLOOKUP(N28,Basisdaten!$O$71:$P$101,2,TRUE)),IF(G28="M2",(VLOOKUP(N28,Basisdaten!$Q$71:$R$101,2,TRUE)),IF(G28="M3",(VLOOKUP(N28,Basisdaten!$S$71:$T$101,2,TRUE)),"")))))),"")</f>
        <v/>
      </c>
    </row>
  </sheetData>
  <sheetProtection selectLockedCells="1"/>
  <mergeCells count="27">
    <mergeCell ref="B7:D7"/>
    <mergeCell ref="A1:B1"/>
    <mergeCell ref="B3:D3"/>
    <mergeCell ref="B4:D4"/>
    <mergeCell ref="B5:D5"/>
    <mergeCell ref="B6:D6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workbookViewId="0">
      <selection activeCell="B5" sqref="B5:D5"/>
    </sheetView>
  </sheetViews>
  <sheetFormatPr baseColWidth="10" defaultRowHeight="16" x14ac:dyDescent="0.2"/>
  <cols>
    <col min="1" max="1" width="4.1640625" style="5" customWidth="1"/>
    <col min="2" max="3" width="1.6640625" style="5" customWidth="1"/>
    <col min="4" max="4" width="17.5" style="5" customWidth="1"/>
    <col min="5" max="5" width="20.83203125" style="5" customWidth="1"/>
    <col min="6" max="6" width="6.33203125" style="5" customWidth="1"/>
    <col min="7" max="7" width="6.33203125" style="5" bestFit="1" customWidth="1"/>
    <col min="8" max="8" width="8.83203125" style="6" customWidth="1"/>
    <col min="9" max="9" width="6.33203125" style="5" bestFit="1" customWidth="1"/>
    <col min="10" max="11" width="8.83203125" style="6" customWidth="1"/>
    <col min="12" max="12" width="6.33203125" style="5" bestFit="1" customWidth="1"/>
    <col min="13" max="14" width="8.83203125" style="6" customWidth="1"/>
    <col min="15" max="15" width="8.83203125" style="5" customWidth="1"/>
    <col min="16" max="16" width="1.83203125" style="5" customWidth="1"/>
    <col min="17" max="16384" width="10.83203125" style="5"/>
  </cols>
  <sheetData>
    <row r="1" spans="1:15" s="7" customFormat="1" ht="35" customHeight="1" x14ac:dyDescent="0.2">
      <c r="A1" s="63" t="s">
        <v>32</v>
      </c>
      <c r="B1" s="63"/>
      <c r="D1" s="9" t="s">
        <v>31</v>
      </c>
      <c r="E1" s="10"/>
      <c r="F1" s="10"/>
      <c r="G1" s="10"/>
      <c r="H1" s="11"/>
      <c r="I1" s="10"/>
      <c r="J1" s="11"/>
      <c r="K1" s="11"/>
      <c r="L1" s="10"/>
      <c r="M1" s="11"/>
      <c r="N1" s="11"/>
      <c r="O1" s="13" t="s">
        <v>33</v>
      </c>
    </row>
    <row r="2" spans="1:15" s="7" customFormat="1" ht="35" customHeight="1" x14ac:dyDescent="0.2">
      <c r="A2" s="7" t="s">
        <v>37</v>
      </c>
      <c r="H2" s="8"/>
      <c r="J2" s="8"/>
      <c r="K2" s="8"/>
      <c r="M2" s="8"/>
      <c r="N2" s="8"/>
    </row>
    <row r="3" spans="1:15" ht="60" customHeight="1" x14ac:dyDescent="0.2">
      <c r="A3" s="28"/>
      <c r="B3" s="84"/>
      <c r="C3" s="84"/>
      <c r="D3" s="84"/>
      <c r="E3" s="28"/>
      <c r="F3" s="43"/>
      <c r="G3" s="35" t="s">
        <v>16</v>
      </c>
      <c r="H3" s="36" t="s">
        <v>19</v>
      </c>
      <c r="I3" s="35" t="s">
        <v>11</v>
      </c>
      <c r="J3" s="36" t="s">
        <v>21</v>
      </c>
      <c r="K3" s="36" t="s">
        <v>22</v>
      </c>
      <c r="L3" s="35" t="s">
        <v>12</v>
      </c>
      <c r="M3" s="36" t="s">
        <v>23</v>
      </c>
      <c r="N3" s="36" t="s">
        <v>24</v>
      </c>
      <c r="O3" s="44"/>
    </row>
    <row r="4" spans="1:15" s="12" customFormat="1" ht="18" customHeight="1" x14ac:dyDescent="0.2">
      <c r="A4" s="24" t="s">
        <v>25</v>
      </c>
      <c r="B4" s="81" t="s">
        <v>0</v>
      </c>
      <c r="C4" s="82"/>
      <c r="D4" s="83"/>
      <c r="E4" s="32" t="s">
        <v>1</v>
      </c>
      <c r="F4" s="24" t="s">
        <v>2</v>
      </c>
      <c r="G4" s="25" t="s">
        <v>17</v>
      </c>
      <c r="H4" s="26" t="s">
        <v>20</v>
      </c>
      <c r="I4" s="25" t="s">
        <v>18</v>
      </c>
      <c r="J4" s="26" t="s">
        <v>20</v>
      </c>
      <c r="K4" s="26" t="s">
        <v>20</v>
      </c>
      <c r="L4" s="25" t="s">
        <v>18</v>
      </c>
      <c r="M4" s="26" t="s">
        <v>20</v>
      </c>
      <c r="N4" s="26" t="s">
        <v>20</v>
      </c>
      <c r="O4" s="27" t="s">
        <v>3</v>
      </c>
    </row>
    <row r="5" spans="1:15" s="12" customFormat="1" x14ac:dyDescent="0.2">
      <c r="A5" s="29">
        <v>1</v>
      </c>
      <c r="B5" s="74"/>
      <c r="C5" s="75"/>
      <c r="D5" s="76"/>
      <c r="E5" s="33"/>
      <c r="F5" s="33"/>
      <c r="G5" s="33"/>
      <c r="H5" s="52"/>
      <c r="I5" s="34"/>
      <c r="J5" s="47" t="str">
        <f t="shared" ref="J5:J28" si="0">IF(ISBLANK(H5),"",IF(I5=1,H5-1,H5))</f>
        <v/>
      </c>
      <c r="K5" s="48"/>
      <c r="L5" s="34"/>
      <c r="M5" s="47" t="str">
        <f t="shared" ref="M5" si="1">IF(ISBLANK(K5),"",IF(L5=1,K5-1,K5))</f>
        <v/>
      </c>
      <c r="N5" s="47" t="str">
        <f t="shared" ref="N5" si="2">IF(ISBLANK(H5),"",IF(ISBLANK(K5),"",SUM(J5,M5)))</f>
        <v/>
      </c>
      <c r="O5" s="47" t="str">
        <f>IFERROR(IF(G5="K1",(VLOOKUP(N5,Basisdaten!$I$105:$J$135,2,TRUE)),IF(G5="K2",(VLOOKUP(N5,Basisdaten!$K$105:$L$135,2,TRUE)),IF(G5="K3",(VLOOKUP(N5,Basisdaten!$M$105:$N$135,2,TRUE)),IF(G5="M1",(VLOOKUP(N5,Basisdaten!$O$105:$P$135,2,TRUE)),IF(G5="M2",(VLOOKUP(N5,Basisdaten!$Q$105:$R$135,2,TRUE)),IF(G5="M3",(VLOOKUP(N5,Basisdaten!$S$105:$T$135,2,TRUE)),"")))))),"")</f>
        <v/>
      </c>
    </row>
    <row r="6" spans="1:15" s="12" customFormat="1" x14ac:dyDescent="0.2">
      <c r="A6" s="37">
        <v>2</v>
      </c>
      <c r="B6" s="77"/>
      <c r="C6" s="78"/>
      <c r="D6" s="79"/>
      <c r="E6" s="41"/>
      <c r="F6" s="41"/>
      <c r="G6" s="41"/>
      <c r="H6" s="51"/>
      <c r="I6" s="49"/>
      <c r="J6" s="50" t="str">
        <f t="shared" si="0"/>
        <v/>
      </c>
      <c r="K6" s="51"/>
      <c r="L6" s="49"/>
      <c r="M6" s="50" t="str">
        <f t="shared" ref="M6:M28" si="3">IF(ISBLANK(K6),"",IF(L6=1,K6-1,K6))</f>
        <v/>
      </c>
      <c r="N6" s="50" t="str">
        <f t="shared" ref="N6:N28" si="4">IF(ISBLANK(H6),"",IF(ISBLANK(K6),"",SUM(J6,M6)))</f>
        <v/>
      </c>
      <c r="O6" s="50" t="str">
        <f>IFERROR(IF(G6="K1",(VLOOKUP(N6,Basisdaten!$I$105:$J$135,2,TRUE)),IF(G6="K2",(VLOOKUP(N6,Basisdaten!$K$105:$L$135,2,TRUE)),IF(G6="K3",(VLOOKUP(N6,Basisdaten!$M$105:$N$135,2,TRUE)),IF(G6="M1",(VLOOKUP(N6,Basisdaten!$O$105:$P$135,2,TRUE)),IF(G6="M2",(VLOOKUP(N6,Basisdaten!$Q$105:$R$135,2,TRUE)),IF(G6="M3",(VLOOKUP(N6,Basisdaten!$S$105:$T$135,2,TRUE)),"")))))),"")</f>
        <v/>
      </c>
    </row>
    <row r="7" spans="1:15" s="12" customFormat="1" x14ac:dyDescent="0.2">
      <c r="A7" s="29">
        <v>3</v>
      </c>
      <c r="B7" s="74"/>
      <c r="C7" s="75"/>
      <c r="D7" s="76"/>
      <c r="E7" s="33"/>
      <c r="F7" s="33"/>
      <c r="G7" s="33"/>
      <c r="H7" s="52"/>
      <c r="I7" s="34"/>
      <c r="J7" s="47" t="str">
        <f t="shared" si="0"/>
        <v/>
      </c>
      <c r="K7" s="52"/>
      <c r="L7" s="34"/>
      <c r="M7" s="47" t="str">
        <f t="shared" si="3"/>
        <v/>
      </c>
      <c r="N7" s="47" t="str">
        <f t="shared" si="4"/>
        <v/>
      </c>
      <c r="O7" s="47" t="str">
        <f>IFERROR(IF(G7="K1",(VLOOKUP(N7,Basisdaten!$I$105:$J$135,2,TRUE)),IF(G7="K2",(VLOOKUP(N7,Basisdaten!$K$105:$L$135,2,TRUE)),IF(G7="K3",(VLOOKUP(N7,Basisdaten!$M$105:$N$135,2,TRUE)),IF(G7="M1",(VLOOKUP(N7,Basisdaten!$O$105:$P$135,2,TRUE)),IF(G7="M2",(VLOOKUP(N7,Basisdaten!$Q$105:$R$135,2,TRUE)),IF(G7="M3",(VLOOKUP(N7,Basisdaten!$S$105:$T$135,2,TRUE)),"")))))),"")</f>
        <v/>
      </c>
    </row>
    <row r="8" spans="1:15" s="12" customFormat="1" x14ac:dyDescent="0.2">
      <c r="A8" s="37">
        <v>4</v>
      </c>
      <c r="B8" s="77"/>
      <c r="C8" s="78"/>
      <c r="D8" s="79"/>
      <c r="E8" s="41"/>
      <c r="F8" s="41"/>
      <c r="G8" s="41"/>
      <c r="H8" s="51"/>
      <c r="I8" s="49"/>
      <c r="J8" s="50" t="str">
        <f t="shared" si="0"/>
        <v/>
      </c>
      <c r="K8" s="51"/>
      <c r="L8" s="49"/>
      <c r="M8" s="50" t="str">
        <f t="shared" si="3"/>
        <v/>
      </c>
      <c r="N8" s="50" t="str">
        <f t="shared" si="4"/>
        <v/>
      </c>
      <c r="O8" s="50" t="str">
        <f>IFERROR(IF(G8="K1",(VLOOKUP(N8,Basisdaten!$I$105:$J$135,2,TRUE)),IF(G8="K2",(VLOOKUP(N8,Basisdaten!$K$105:$L$135,2,TRUE)),IF(G8="K3",(VLOOKUP(N8,Basisdaten!$M$105:$N$135,2,TRUE)),IF(G8="M1",(VLOOKUP(N8,Basisdaten!$O$105:$P$135,2,TRUE)),IF(G8="M2",(VLOOKUP(N8,Basisdaten!$Q$105:$R$135,2,TRUE)),IF(G8="M3",(VLOOKUP(N8,Basisdaten!$S$105:$T$135,2,TRUE)),"")))))),"")</f>
        <v/>
      </c>
    </row>
    <row r="9" spans="1:15" s="12" customFormat="1" x14ac:dyDescent="0.2">
      <c r="A9" s="29">
        <v>5</v>
      </c>
      <c r="B9" s="74"/>
      <c r="C9" s="75"/>
      <c r="D9" s="76"/>
      <c r="E9" s="33"/>
      <c r="F9" s="33"/>
      <c r="G9" s="33"/>
      <c r="H9" s="52"/>
      <c r="I9" s="34"/>
      <c r="J9" s="47" t="str">
        <f t="shared" si="0"/>
        <v/>
      </c>
      <c r="K9" s="52"/>
      <c r="L9" s="34"/>
      <c r="M9" s="47" t="str">
        <f t="shared" si="3"/>
        <v/>
      </c>
      <c r="N9" s="47" t="str">
        <f t="shared" si="4"/>
        <v/>
      </c>
      <c r="O9" s="47" t="str">
        <f>IFERROR(IF(G9="K1",(VLOOKUP(N9,Basisdaten!$I$105:$J$135,2,TRUE)),IF(G9="K2",(VLOOKUP(N9,Basisdaten!$K$105:$L$135,2,TRUE)),IF(G9="K3",(VLOOKUP(N9,Basisdaten!$M$105:$N$135,2,TRUE)),IF(G9="M1",(VLOOKUP(N9,Basisdaten!$O$105:$P$135,2,TRUE)),IF(G9="M2",(VLOOKUP(N9,Basisdaten!$Q$105:$R$135,2,TRUE)),IF(G9="M3",(VLOOKUP(N9,Basisdaten!$S$105:$T$135,2,TRUE)),"")))))),"")</f>
        <v/>
      </c>
    </row>
    <row r="10" spans="1:15" s="12" customFormat="1" x14ac:dyDescent="0.2">
      <c r="A10" s="37">
        <v>6</v>
      </c>
      <c r="B10" s="77"/>
      <c r="C10" s="78"/>
      <c r="D10" s="79"/>
      <c r="E10" s="41"/>
      <c r="F10" s="41"/>
      <c r="G10" s="41"/>
      <c r="H10" s="51"/>
      <c r="I10" s="49"/>
      <c r="J10" s="50" t="str">
        <f t="shared" si="0"/>
        <v/>
      </c>
      <c r="K10" s="51"/>
      <c r="L10" s="49"/>
      <c r="M10" s="50" t="str">
        <f t="shared" si="3"/>
        <v/>
      </c>
      <c r="N10" s="50" t="str">
        <f t="shared" si="4"/>
        <v/>
      </c>
      <c r="O10" s="50" t="str">
        <f>IFERROR(IF(G10="K1",(VLOOKUP(N10,Basisdaten!$I$105:$J$135,2,TRUE)),IF(G10="K2",(VLOOKUP(N10,Basisdaten!$K$105:$L$135,2,TRUE)),IF(G10="K3",(VLOOKUP(N10,Basisdaten!$M$105:$N$135,2,TRUE)),IF(G10="M1",(VLOOKUP(N10,Basisdaten!$O$105:$P$135,2,TRUE)),IF(G10="M2",(VLOOKUP(N10,Basisdaten!$Q$105:$R$135,2,TRUE)),IF(G10="M3",(VLOOKUP(N10,Basisdaten!$S$105:$T$135,2,TRUE)),"")))))),"")</f>
        <v/>
      </c>
    </row>
    <row r="11" spans="1:15" s="12" customFormat="1" x14ac:dyDescent="0.2">
      <c r="A11" s="29">
        <v>7</v>
      </c>
      <c r="B11" s="74"/>
      <c r="C11" s="75"/>
      <c r="D11" s="76"/>
      <c r="E11" s="33"/>
      <c r="F11" s="33"/>
      <c r="G11" s="33"/>
      <c r="H11" s="52"/>
      <c r="I11" s="34"/>
      <c r="J11" s="47" t="str">
        <f t="shared" si="0"/>
        <v/>
      </c>
      <c r="K11" s="52"/>
      <c r="L11" s="34"/>
      <c r="M11" s="47" t="str">
        <f t="shared" si="3"/>
        <v/>
      </c>
      <c r="N11" s="47" t="str">
        <f t="shared" si="4"/>
        <v/>
      </c>
      <c r="O11" s="47" t="str">
        <f>IFERROR(IF(G11="K1",(VLOOKUP(N11,Basisdaten!$I$105:$J$135,2,TRUE)),IF(G11="K2",(VLOOKUP(N11,Basisdaten!$K$105:$L$135,2,TRUE)),IF(G11="K3",(VLOOKUP(N11,Basisdaten!$M$105:$N$135,2,TRUE)),IF(G11="M1",(VLOOKUP(N11,Basisdaten!$O$105:$P$135,2,TRUE)),IF(G11="M2",(VLOOKUP(N11,Basisdaten!$Q$105:$R$135,2,TRUE)),IF(G11="M3",(VLOOKUP(N11,Basisdaten!$S$105:$T$135,2,TRUE)),"")))))),"")</f>
        <v/>
      </c>
    </row>
    <row r="12" spans="1:15" s="12" customFormat="1" x14ac:dyDescent="0.2">
      <c r="A12" s="37">
        <v>8</v>
      </c>
      <c r="B12" s="77"/>
      <c r="C12" s="78"/>
      <c r="D12" s="79"/>
      <c r="E12" s="41"/>
      <c r="F12" s="41"/>
      <c r="G12" s="41"/>
      <c r="H12" s="51"/>
      <c r="I12" s="49"/>
      <c r="J12" s="50" t="str">
        <f t="shared" si="0"/>
        <v/>
      </c>
      <c r="K12" s="51"/>
      <c r="L12" s="49"/>
      <c r="M12" s="50" t="str">
        <f t="shared" si="3"/>
        <v/>
      </c>
      <c r="N12" s="50" t="str">
        <f t="shared" si="4"/>
        <v/>
      </c>
      <c r="O12" s="50" t="str">
        <f>IFERROR(IF(G12="K1",(VLOOKUP(N12,Basisdaten!$I$105:$J$135,2,TRUE)),IF(G12="K2",(VLOOKUP(N12,Basisdaten!$K$105:$L$135,2,TRUE)),IF(G12="K3",(VLOOKUP(N12,Basisdaten!$M$105:$N$135,2,TRUE)),IF(G12="M1",(VLOOKUP(N12,Basisdaten!$O$105:$P$135,2,TRUE)),IF(G12="M2",(VLOOKUP(N12,Basisdaten!$Q$105:$R$135,2,TRUE)),IF(G12="M3",(VLOOKUP(N12,Basisdaten!$S$105:$T$135,2,TRUE)),"")))))),"")</f>
        <v/>
      </c>
    </row>
    <row r="13" spans="1:15" s="12" customFormat="1" x14ac:dyDescent="0.2">
      <c r="A13" s="29">
        <v>9</v>
      </c>
      <c r="B13" s="74"/>
      <c r="C13" s="75"/>
      <c r="D13" s="76"/>
      <c r="E13" s="33"/>
      <c r="F13" s="33"/>
      <c r="G13" s="33"/>
      <c r="H13" s="52"/>
      <c r="I13" s="34"/>
      <c r="J13" s="47" t="str">
        <f t="shared" si="0"/>
        <v/>
      </c>
      <c r="K13" s="52"/>
      <c r="L13" s="34"/>
      <c r="M13" s="47" t="str">
        <f t="shared" si="3"/>
        <v/>
      </c>
      <c r="N13" s="47" t="str">
        <f t="shared" si="4"/>
        <v/>
      </c>
      <c r="O13" s="47" t="str">
        <f>IFERROR(IF(G13="K1",(VLOOKUP(N13,Basisdaten!$I$105:$J$135,2,TRUE)),IF(G13="K2",(VLOOKUP(N13,Basisdaten!$K$105:$L$135,2,TRUE)),IF(G13="K3",(VLOOKUP(N13,Basisdaten!$M$105:$N$135,2,TRUE)),IF(G13="M1",(VLOOKUP(N13,Basisdaten!$O$105:$P$135,2,TRUE)),IF(G13="M2",(VLOOKUP(N13,Basisdaten!$Q$105:$R$135,2,TRUE)),IF(G13="M3",(VLOOKUP(N13,Basisdaten!$S$105:$T$135,2,TRUE)),"")))))),"")</f>
        <v/>
      </c>
    </row>
    <row r="14" spans="1:15" s="12" customFormat="1" x14ac:dyDescent="0.2">
      <c r="A14" s="37">
        <v>10</v>
      </c>
      <c r="B14" s="77"/>
      <c r="C14" s="78"/>
      <c r="D14" s="79"/>
      <c r="E14" s="41"/>
      <c r="F14" s="41"/>
      <c r="G14" s="41"/>
      <c r="H14" s="51"/>
      <c r="I14" s="49"/>
      <c r="J14" s="50" t="str">
        <f t="shared" si="0"/>
        <v/>
      </c>
      <c r="K14" s="51"/>
      <c r="L14" s="49"/>
      <c r="M14" s="50" t="str">
        <f t="shared" si="3"/>
        <v/>
      </c>
      <c r="N14" s="50" t="str">
        <f t="shared" si="4"/>
        <v/>
      </c>
      <c r="O14" s="50" t="str">
        <f>IFERROR(IF(G14="K1",(VLOOKUP(N14,Basisdaten!$I$105:$J$135,2,TRUE)),IF(G14="K2",(VLOOKUP(N14,Basisdaten!$K$105:$L$135,2,TRUE)),IF(G14="K3",(VLOOKUP(N14,Basisdaten!$M$105:$N$135,2,TRUE)),IF(G14="M1",(VLOOKUP(N14,Basisdaten!$O$105:$P$135,2,TRUE)),IF(G14="M2",(VLOOKUP(N14,Basisdaten!$Q$105:$R$135,2,TRUE)),IF(G14="M3",(VLOOKUP(N14,Basisdaten!$S$105:$T$135,2,TRUE)),"")))))),"")</f>
        <v/>
      </c>
    </row>
    <row r="15" spans="1:15" s="12" customFormat="1" x14ac:dyDescent="0.2">
      <c r="A15" s="29">
        <v>11</v>
      </c>
      <c r="B15" s="74"/>
      <c r="C15" s="75"/>
      <c r="D15" s="76"/>
      <c r="E15" s="33"/>
      <c r="F15" s="33"/>
      <c r="G15" s="33"/>
      <c r="H15" s="52"/>
      <c r="I15" s="34"/>
      <c r="J15" s="47" t="str">
        <f t="shared" si="0"/>
        <v/>
      </c>
      <c r="K15" s="52"/>
      <c r="L15" s="34"/>
      <c r="M15" s="47" t="str">
        <f t="shared" si="3"/>
        <v/>
      </c>
      <c r="N15" s="47" t="str">
        <f t="shared" si="4"/>
        <v/>
      </c>
      <c r="O15" s="47" t="str">
        <f>IFERROR(IF(G15="K1",(VLOOKUP(N15,Basisdaten!$I$105:$J$135,2,TRUE)),IF(G15="K2",(VLOOKUP(N15,Basisdaten!$K$105:$L$135,2,TRUE)),IF(G15="K3",(VLOOKUP(N15,Basisdaten!$M$105:$N$135,2,TRUE)),IF(G15="M1",(VLOOKUP(N15,Basisdaten!$O$105:$P$135,2,TRUE)),IF(G15="M2",(VLOOKUP(N15,Basisdaten!$Q$105:$R$135,2,TRUE)),IF(G15="M3",(VLOOKUP(N15,Basisdaten!$S$105:$T$135,2,TRUE)),"")))))),"")</f>
        <v/>
      </c>
    </row>
    <row r="16" spans="1:15" s="12" customFormat="1" x14ac:dyDescent="0.2">
      <c r="A16" s="37">
        <v>12</v>
      </c>
      <c r="B16" s="77"/>
      <c r="C16" s="78"/>
      <c r="D16" s="79"/>
      <c r="E16" s="41"/>
      <c r="F16" s="41"/>
      <c r="G16" s="41"/>
      <c r="H16" s="51"/>
      <c r="I16" s="49"/>
      <c r="J16" s="50" t="str">
        <f t="shared" si="0"/>
        <v/>
      </c>
      <c r="K16" s="51"/>
      <c r="L16" s="49"/>
      <c r="M16" s="50" t="str">
        <f t="shared" si="3"/>
        <v/>
      </c>
      <c r="N16" s="50" t="str">
        <f t="shared" si="4"/>
        <v/>
      </c>
      <c r="O16" s="50" t="str">
        <f>IFERROR(IF(G16="K1",(VLOOKUP(N16,Basisdaten!$I$105:$J$135,2,TRUE)),IF(G16="K2",(VLOOKUP(N16,Basisdaten!$K$105:$L$135,2,TRUE)),IF(G16="K3",(VLOOKUP(N16,Basisdaten!$M$105:$N$135,2,TRUE)),IF(G16="M1",(VLOOKUP(N16,Basisdaten!$O$105:$P$135,2,TRUE)),IF(G16="M2",(VLOOKUP(N16,Basisdaten!$Q$105:$R$135,2,TRUE)),IF(G16="M3",(VLOOKUP(N16,Basisdaten!$S$105:$T$135,2,TRUE)),"")))))),"")</f>
        <v/>
      </c>
    </row>
    <row r="17" spans="1:15" s="12" customFormat="1" x14ac:dyDescent="0.2">
      <c r="A17" s="29">
        <v>13</v>
      </c>
      <c r="B17" s="74"/>
      <c r="C17" s="75"/>
      <c r="D17" s="76"/>
      <c r="E17" s="33"/>
      <c r="F17" s="33"/>
      <c r="G17" s="33"/>
      <c r="H17" s="52"/>
      <c r="I17" s="34"/>
      <c r="J17" s="47" t="str">
        <f t="shared" si="0"/>
        <v/>
      </c>
      <c r="K17" s="52"/>
      <c r="L17" s="34"/>
      <c r="M17" s="47" t="str">
        <f t="shared" si="3"/>
        <v/>
      </c>
      <c r="N17" s="47" t="str">
        <f t="shared" si="4"/>
        <v/>
      </c>
      <c r="O17" s="47" t="str">
        <f>IFERROR(IF(G17="K1",(VLOOKUP(N17,Basisdaten!$I$105:$J$135,2,TRUE)),IF(G17="K2",(VLOOKUP(N17,Basisdaten!$K$105:$L$135,2,TRUE)),IF(G17="K3",(VLOOKUP(N17,Basisdaten!$M$105:$N$135,2,TRUE)),IF(G17="M1",(VLOOKUP(N17,Basisdaten!$O$105:$P$135,2,TRUE)),IF(G17="M2",(VLOOKUP(N17,Basisdaten!$Q$105:$R$135,2,TRUE)),IF(G17="M3",(VLOOKUP(N17,Basisdaten!$S$105:$T$135,2,TRUE)),"")))))),"")</f>
        <v/>
      </c>
    </row>
    <row r="18" spans="1:15" s="12" customFormat="1" x14ac:dyDescent="0.2">
      <c r="A18" s="37">
        <v>14</v>
      </c>
      <c r="B18" s="77"/>
      <c r="C18" s="78"/>
      <c r="D18" s="79"/>
      <c r="E18" s="41"/>
      <c r="F18" s="41"/>
      <c r="G18" s="41"/>
      <c r="H18" s="51"/>
      <c r="I18" s="49"/>
      <c r="J18" s="50" t="str">
        <f t="shared" si="0"/>
        <v/>
      </c>
      <c r="K18" s="51"/>
      <c r="L18" s="49"/>
      <c r="M18" s="50" t="str">
        <f t="shared" si="3"/>
        <v/>
      </c>
      <c r="N18" s="50" t="str">
        <f t="shared" si="4"/>
        <v/>
      </c>
      <c r="O18" s="50" t="str">
        <f>IFERROR(IF(G18="K1",(VLOOKUP(N18,Basisdaten!$I$105:$J$135,2,TRUE)),IF(G18="K2",(VLOOKUP(N18,Basisdaten!$K$105:$L$135,2,TRUE)),IF(G18="K3",(VLOOKUP(N18,Basisdaten!$M$105:$N$135,2,TRUE)),IF(G18="M1",(VLOOKUP(N18,Basisdaten!$O$105:$P$135,2,TRUE)),IF(G18="M2",(VLOOKUP(N18,Basisdaten!$Q$105:$R$135,2,TRUE)),IF(G18="M3",(VLOOKUP(N18,Basisdaten!$S$105:$T$135,2,TRUE)),"")))))),"")</f>
        <v/>
      </c>
    </row>
    <row r="19" spans="1:15" s="12" customFormat="1" x14ac:dyDescent="0.2">
      <c r="A19" s="29">
        <v>15</v>
      </c>
      <c r="B19" s="74"/>
      <c r="C19" s="75"/>
      <c r="D19" s="76"/>
      <c r="E19" s="33"/>
      <c r="F19" s="33"/>
      <c r="G19" s="33"/>
      <c r="H19" s="48"/>
      <c r="I19" s="34"/>
      <c r="J19" s="47" t="str">
        <f t="shared" si="0"/>
        <v/>
      </c>
      <c r="K19" s="52"/>
      <c r="L19" s="34"/>
      <c r="M19" s="47" t="str">
        <f t="shared" si="3"/>
        <v/>
      </c>
      <c r="N19" s="47" t="str">
        <f t="shared" si="4"/>
        <v/>
      </c>
      <c r="O19" s="47" t="str">
        <f>IFERROR(IF(G19="K1",(VLOOKUP(N19,Basisdaten!$I$105:$J$135,2,TRUE)),IF(G19="K2",(VLOOKUP(N19,Basisdaten!$K$105:$L$135,2,TRUE)),IF(G19="K3",(VLOOKUP(N19,Basisdaten!$M$105:$N$135,2,TRUE)),IF(G19="M1",(VLOOKUP(N19,Basisdaten!$O$105:$P$135,2,TRUE)),IF(G19="M2",(VLOOKUP(N19,Basisdaten!$Q$105:$R$135,2,TRUE)),IF(G19="M3",(VLOOKUP(N19,Basisdaten!$S$105:$T$135,2,TRUE)),"")))))),"")</f>
        <v/>
      </c>
    </row>
    <row r="20" spans="1:15" s="12" customFormat="1" x14ac:dyDescent="0.2">
      <c r="A20" s="37">
        <v>16</v>
      </c>
      <c r="B20" s="77"/>
      <c r="C20" s="78"/>
      <c r="D20" s="79"/>
      <c r="E20" s="41"/>
      <c r="F20" s="41"/>
      <c r="G20" s="41"/>
      <c r="H20" s="51"/>
      <c r="I20" s="49"/>
      <c r="J20" s="50" t="str">
        <f t="shared" si="0"/>
        <v/>
      </c>
      <c r="K20" s="51"/>
      <c r="L20" s="49"/>
      <c r="M20" s="50" t="str">
        <f t="shared" si="3"/>
        <v/>
      </c>
      <c r="N20" s="50" t="str">
        <f t="shared" si="4"/>
        <v/>
      </c>
      <c r="O20" s="50" t="str">
        <f>IFERROR(IF(G20="K1",(VLOOKUP(N20,Basisdaten!$I$105:$J$135,2,TRUE)),IF(G20="K2",(VLOOKUP(N20,Basisdaten!$K$105:$L$135,2,TRUE)),IF(G20="K3",(VLOOKUP(N20,Basisdaten!$M$105:$N$135,2,TRUE)),IF(G20="M1",(VLOOKUP(N20,Basisdaten!$O$105:$P$135,2,TRUE)),IF(G20="M2",(VLOOKUP(N20,Basisdaten!$Q$105:$R$135,2,TRUE)),IF(G20="M3",(VLOOKUP(N20,Basisdaten!$S$105:$T$135,2,TRUE)),"")))))),"")</f>
        <v/>
      </c>
    </row>
    <row r="21" spans="1:15" s="12" customFormat="1" x14ac:dyDescent="0.2">
      <c r="A21" s="29">
        <v>17</v>
      </c>
      <c r="B21" s="74"/>
      <c r="C21" s="75"/>
      <c r="D21" s="76"/>
      <c r="E21" s="33"/>
      <c r="F21" s="33"/>
      <c r="G21" s="33"/>
      <c r="H21" s="48"/>
      <c r="I21" s="34"/>
      <c r="J21" s="47" t="str">
        <f t="shared" si="0"/>
        <v/>
      </c>
      <c r="K21" s="52"/>
      <c r="L21" s="34"/>
      <c r="M21" s="47" t="str">
        <f t="shared" si="3"/>
        <v/>
      </c>
      <c r="N21" s="47" t="str">
        <f t="shared" si="4"/>
        <v/>
      </c>
      <c r="O21" s="47" t="str">
        <f>IFERROR(IF(G21="K1",(VLOOKUP(N21,Basisdaten!$I$105:$J$135,2,TRUE)),IF(G21="K2",(VLOOKUP(N21,Basisdaten!$K$105:$L$135,2,TRUE)),IF(G21="K3",(VLOOKUP(N21,Basisdaten!$M$105:$N$135,2,TRUE)),IF(G21="M1",(VLOOKUP(N21,Basisdaten!$O$105:$P$135,2,TRUE)),IF(G21="M2",(VLOOKUP(N21,Basisdaten!$Q$105:$R$135,2,TRUE)),IF(G21="M3",(VLOOKUP(N21,Basisdaten!$S$105:$T$135,2,TRUE)),"")))))),"")</f>
        <v/>
      </c>
    </row>
    <row r="22" spans="1:15" s="12" customFormat="1" x14ac:dyDescent="0.2">
      <c r="A22" s="37">
        <v>18</v>
      </c>
      <c r="B22" s="77"/>
      <c r="C22" s="78"/>
      <c r="D22" s="79"/>
      <c r="E22" s="41"/>
      <c r="F22" s="41"/>
      <c r="G22" s="41"/>
      <c r="H22" s="51"/>
      <c r="I22" s="49"/>
      <c r="J22" s="50" t="str">
        <f t="shared" si="0"/>
        <v/>
      </c>
      <c r="K22" s="51"/>
      <c r="L22" s="49"/>
      <c r="M22" s="50" t="str">
        <f t="shared" si="3"/>
        <v/>
      </c>
      <c r="N22" s="50" t="str">
        <f t="shared" si="4"/>
        <v/>
      </c>
      <c r="O22" s="50" t="str">
        <f>IFERROR(IF(G22="K1",(VLOOKUP(N22,Basisdaten!$I$105:$J$135,2,TRUE)),IF(G22="K2",(VLOOKUP(N22,Basisdaten!$K$105:$L$135,2,TRUE)),IF(G22="K3",(VLOOKUP(N22,Basisdaten!$M$105:$N$135,2,TRUE)),IF(G22="M1",(VLOOKUP(N22,Basisdaten!$O$105:$P$135,2,TRUE)),IF(G22="M2",(VLOOKUP(N22,Basisdaten!$Q$105:$R$135,2,TRUE)),IF(G22="M3",(VLOOKUP(N22,Basisdaten!$S$105:$T$135,2,TRUE)),"")))))),"")</f>
        <v/>
      </c>
    </row>
    <row r="23" spans="1:15" s="12" customFormat="1" x14ac:dyDescent="0.2">
      <c r="A23" s="29">
        <v>19</v>
      </c>
      <c r="B23" s="74"/>
      <c r="C23" s="75"/>
      <c r="D23" s="76"/>
      <c r="E23" s="33"/>
      <c r="F23" s="33"/>
      <c r="G23" s="33"/>
      <c r="H23" s="48"/>
      <c r="I23" s="34"/>
      <c r="J23" s="47" t="str">
        <f t="shared" si="0"/>
        <v/>
      </c>
      <c r="K23" s="52"/>
      <c r="L23" s="34"/>
      <c r="M23" s="47" t="str">
        <f t="shared" si="3"/>
        <v/>
      </c>
      <c r="N23" s="47" t="str">
        <f t="shared" si="4"/>
        <v/>
      </c>
      <c r="O23" s="47" t="str">
        <f>IFERROR(IF(G23="K1",(VLOOKUP(N23,Basisdaten!$I$105:$J$135,2,TRUE)),IF(G23="K2",(VLOOKUP(N23,Basisdaten!$K$105:$L$135,2,TRUE)),IF(G23="K3",(VLOOKUP(N23,Basisdaten!$M$105:$N$135,2,TRUE)),IF(G23="M1",(VLOOKUP(N23,Basisdaten!$O$105:$P$135,2,TRUE)),IF(G23="M2",(VLOOKUP(N23,Basisdaten!$Q$105:$R$135,2,TRUE)),IF(G23="M3",(VLOOKUP(N23,Basisdaten!$S$105:$T$135,2,TRUE)),"")))))),"")</f>
        <v/>
      </c>
    </row>
    <row r="24" spans="1:15" s="12" customFormat="1" x14ac:dyDescent="0.2">
      <c r="A24" s="37">
        <v>20</v>
      </c>
      <c r="B24" s="77"/>
      <c r="C24" s="78"/>
      <c r="D24" s="79"/>
      <c r="E24" s="41"/>
      <c r="F24" s="41"/>
      <c r="G24" s="41"/>
      <c r="H24" s="51"/>
      <c r="I24" s="49"/>
      <c r="J24" s="50" t="str">
        <f t="shared" si="0"/>
        <v/>
      </c>
      <c r="K24" s="51"/>
      <c r="L24" s="49"/>
      <c r="M24" s="50" t="str">
        <f t="shared" si="3"/>
        <v/>
      </c>
      <c r="N24" s="50" t="str">
        <f t="shared" si="4"/>
        <v/>
      </c>
      <c r="O24" s="50" t="str">
        <f>IFERROR(IF(G24="K1",(VLOOKUP(N24,Basisdaten!$I$105:$J$135,2,TRUE)),IF(G24="K2",(VLOOKUP(N24,Basisdaten!$K$105:$L$135,2,TRUE)),IF(G24="K3",(VLOOKUP(N24,Basisdaten!$M$105:$N$135,2,TRUE)),IF(G24="M1",(VLOOKUP(N24,Basisdaten!$O$105:$P$135,2,TRUE)),IF(G24="M2",(VLOOKUP(N24,Basisdaten!$Q$105:$R$135,2,TRUE)),IF(G24="M3",(VLOOKUP(N24,Basisdaten!$S$105:$T$135,2,TRUE)),"")))))),"")</f>
        <v/>
      </c>
    </row>
    <row r="25" spans="1:15" s="12" customFormat="1" x14ac:dyDescent="0.2">
      <c r="A25" s="29">
        <v>21</v>
      </c>
      <c r="B25" s="74"/>
      <c r="C25" s="75"/>
      <c r="D25" s="76"/>
      <c r="E25" s="33"/>
      <c r="F25" s="33"/>
      <c r="G25" s="33"/>
      <c r="H25" s="48"/>
      <c r="I25" s="34"/>
      <c r="J25" s="47" t="str">
        <f t="shared" si="0"/>
        <v/>
      </c>
      <c r="K25" s="48"/>
      <c r="L25" s="34"/>
      <c r="M25" s="47" t="str">
        <f t="shared" si="3"/>
        <v/>
      </c>
      <c r="N25" s="47" t="str">
        <f t="shared" si="4"/>
        <v/>
      </c>
      <c r="O25" s="47" t="str">
        <f>IFERROR(IF(G25="K1",(VLOOKUP(N25,Basisdaten!$I$105:$J$135,2,TRUE)),IF(G25="K2",(VLOOKUP(N25,Basisdaten!$K$105:$L$135,2,TRUE)),IF(G25="K3",(VLOOKUP(N25,Basisdaten!$M$105:$N$135,2,TRUE)),IF(G25="M1",(VLOOKUP(N25,Basisdaten!$O$105:$P$135,2,TRUE)),IF(G25="M2",(VLOOKUP(N25,Basisdaten!$Q$105:$R$135,2,TRUE)),IF(G25="M3",(VLOOKUP(N25,Basisdaten!$S$105:$T$135,2,TRUE)),"")))))),"")</f>
        <v/>
      </c>
    </row>
    <row r="26" spans="1:15" s="12" customFormat="1" x14ac:dyDescent="0.2">
      <c r="A26" s="37">
        <v>22</v>
      </c>
      <c r="B26" s="77"/>
      <c r="C26" s="78"/>
      <c r="D26" s="79"/>
      <c r="E26" s="41"/>
      <c r="F26" s="41"/>
      <c r="G26" s="41"/>
      <c r="H26" s="51"/>
      <c r="I26" s="49"/>
      <c r="J26" s="50" t="str">
        <f t="shared" si="0"/>
        <v/>
      </c>
      <c r="K26" s="51"/>
      <c r="L26" s="49"/>
      <c r="M26" s="50" t="str">
        <f t="shared" si="3"/>
        <v/>
      </c>
      <c r="N26" s="50" t="str">
        <f t="shared" si="4"/>
        <v/>
      </c>
      <c r="O26" s="50" t="str">
        <f>IFERROR(IF(G26="K1",(VLOOKUP(N26,Basisdaten!$I$105:$J$135,2,TRUE)),IF(G26="K2",(VLOOKUP(N26,Basisdaten!$K$105:$L$135,2,TRUE)),IF(G26="K3",(VLOOKUP(N26,Basisdaten!$M$105:$N$135,2,TRUE)),IF(G26="M1",(VLOOKUP(N26,Basisdaten!$O$105:$P$135,2,TRUE)),IF(G26="M2",(VLOOKUP(N26,Basisdaten!$Q$105:$R$135,2,TRUE)),IF(G26="M3",(VLOOKUP(N26,Basisdaten!$S$105:$T$135,2,TRUE)),"")))))),"")</f>
        <v/>
      </c>
    </row>
    <row r="27" spans="1:15" s="12" customFormat="1" x14ac:dyDescent="0.2">
      <c r="A27" s="29">
        <v>23</v>
      </c>
      <c r="B27" s="74"/>
      <c r="C27" s="75"/>
      <c r="D27" s="76"/>
      <c r="E27" s="33"/>
      <c r="F27" s="33"/>
      <c r="G27" s="33"/>
      <c r="H27" s="48"/>
      <c r="I27" s="34"/>
      <c r="J27" s="47" t="str">
        <f t="shared" si="0"/>
        <v/>
      </c>
      <c r="K27" s="48"/>
      <c r="L27" s="34"/>
      <c r="M27" s="47" t="str">
        <f t="shared" si="3"/>
        <v/>
      </c>
      <c r="N27" s="47" t="str">
        <f t="shared" si="4"/>
        <v/>
      </c>
      <c r="O27" s="47" t="str">
        <f>IFERROR(IF(G27="K1",(VLOOKUP(N27,Basisdaten!$I$105:$J$135,2,TRUE)),IF(G27="K2",(VLOOKUP(N27,Basisdaten!$K$105:$L$135,2,TRUE)),IF(G27="K3",(VLOOKUP(N27,Basisdaten!$M$105:$N$135,2,TRUE)),IF(G27="M1",(VLOOKUP(N27,Basisdaten!$O$105:$P$135,2,TRUE)),IF(G27="M2",(VLOOKUP(N27,Basisdaten!$Q$105:$R$135,2,TRUE)),IF(G27="M3",(VLOOKUP(N27,Basisdaten!$S$105:$T$135,2,TRUE)),"")))))),"")</f>
        <v/>
      </c>
    </row>
    <row r="28" spans="1:15" s="12" customFormat="1" x14ac:dyDescent="0.2">
      <c r="A28" s="37">
        <v>24</v>
      </c>
      <c r="B28" s="77"/>
      <c r="C28" s="78"/>
      <c r="D28" s="79"/>
      <c r="E28" s="41"/>
      <c r="F28" s="41"/>
      <c r="G28" s="41"/>
      <c r="H28" s="51"/>
      <c r="I28" s="49"/>
      <c r="J28" s="50" t="str">
        <f t="shared" si="0"/>
        <v/>
      </c>
      <c r="K28" s="51"/>
      <c r="L28" s="49"/>
      <c r="M28" s="50" t="str">
        <f t="shared" si="3"/>
        <v/>
      </c>
      <c r="N28" s="50" t="str">
        <f t="shared" si="4"/>
        <v/>
      </c>
      <c r="O28" s="50" t="str">
        <f>IFERROR(IF(G28="K1",(VLOOKUP(N28,Basisdaten!$I$105:$J$135,2,TRUE)),IF(G28="K2",(VLOOKUP(N28,Basisdaten!$K$105:$L$135,2,TRUE)),IF(G28="K3",(VLOOKUP(N28,Basisdaten!$M$105:$N$135,2,TRUE)),IF(G28="M1",(VLOOKUP(N28,Basisdaten!$O$105:$P$135,2,TRUE)),IF(G28="M2",(VLOOKUP(N28,Basisdaten!$Q$105:$R$135,2,TRUE)),IF(G28="M3",(VLOOKUP(N28,Basisdaten!$S$105:$T$135,2,TRUE)),"")))))),"")</f>
        <v/>
      </c>
    </row>
    <row r="29" spans="1:15" x14ac:dyDescent="0.2">
      <c r="A29" s="12"/>
      <c r="B29" s="12"/>
      <c r="C29" s="12"/>
      <c r="D29" s="12"/>
      <c r="E29" s="12"/>
      <c r="F29" s="12"/>
      <c r="G29" s="12"/>
      <c r="H29" s="31"/>
      <c r="I29" s="12"/>
      <c r="J29" s="31"/>
      <c r="K29" s="31"/>
      <c r="L29" s="12"/>
      <c r="M29" s="31"/>
      <c r="N29" s="31"/>
      <c r="O29" s="12"/>
    </row>
  </sheetData>
  <sheetProtection selectLockedCells="1"/>
  <mergeCells count="27">
    <mergeCell ref="B7:D7"/>
    <mergeCell ref="A1:B1"/>
    <mergeCell ref="B3:D3"/>
    <mergeCell ref="B4:D4"/>
    <mergeCell ref="B5:D5"/>
    <mergeCell ref="B6:D6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workbookViewId="0">
      <selection activeCell="B5" sqref="B5:D5"/>
    </sheetView>
  </sheetViews>
  <sheetFormatPr baseColWidth="10" defaultRowHeight="16" x14ac:dyDescent="0.2"/>
  <cols>
    <col min="1" max="1" width="4.1640625" style="5" customWidth="1"/>
    <col min="2" max="3" width="1.6640625" style="5" customWidth="1"/>
    <col min="4" max="4" width="17.5" style="5" customWidth="1"/>
    <col min="5" max="5" width="20.83203125" style="5" customWidth="1"/>
    <col min="6" max="6" width="6.33203125" style="5" customWidth="1"/>
    <col min="7" max="7" width="6.33203125" style="5" bestFit="1" customWidth="1"/>
    <col min="8" max="11" width="8.83203125" style="6" customWidth="1"/>
    <col min="12" max="12" width="8.83203125" style="5" customWidth="1"/>
    <col min="13" max="13" width="1.83203125" style="5" customWidth="1"/>
    <col min="14" max="16384" width="10.83203125" style="5"/>
  </cols>
  <sheetData>
    <row r="1" spans="1:14" s="7" customFormat="1" ht="35" customHeight="1" x14ac:dyDescent="0.2">
      <c r="A1" s="63" t="s">
        <v>32</v>
      </c>
      <c r="B1" s="63"/>
      <c r="D1" s="9" t="s">
        <v>31</v>
      </c>
      <c r="E1" s="10"/>
      <c r="F1" s="10"/>
      <c r="G1" s="10"/>
      <c r="H1" s="11"/>
      <c r="I1" s="10"/>
      <c r="J1" s="11"/>
      <c r="K1" s="11"/>
      <c r="L1" s="13" t="s">
        <v>33</v>
      </c>
    </row>
    <row r="2" spans="1:14" s="7" customFormat="1" ht="35" customHeight="1" x14ac:dyDescent="0.2">
      <c r="A2" s="7" t="s">
        <v>38</v>
      </c>
      <c r="H2" s="8"/>
      <c r="J2" s="8"/>
      <c r="K2" s="8"/>
      <c r="M2" s="8"/>
      <c r="N2" s="8"/>
    </row>
    <row r="3" spans="1:14" ht="60" customHeight="1" x14ac:dyDescent="0.2">
      <c r="A3" s="28"/>
      <c r="B3" s="80"/>
      <c r="C3" s="80"/>
      <c r="D3" s="80"/>
      <c r="E3" s="28"/>
      <c r="F3" s="43"/>
      <c r="G3" s="39" t="s">
        <v>16</v>
      </c>
      <c r="H3" s="40" t="s">
        <v>27</v>
      </c>
      <c r="I3" s="40" t="s">
        <v>28</v>
      </c>
      <c r="J3" s="40" t="s">
        <v>29</v>
      </c>
      <c r="K3" s="40" t="s">
        <v>30</v>
      </c>
      <c r="L3" s="44"/>
    </row>
    <row r="4" spans="1:14" s="12" customFormat="1" ht="18" customHeight="1" x14ac:dyDescent="0.2">
      <c r="A4" s="24" t="s">
        <v>25</v>
      </c>
      <c r="B4" s="81" t="s">
        <v>0</v>
      </c>
      <c r="C4" s="82"/>
      <c r="D4" s="83"/>
      <c r="E4" s="42" t="s">
        <v>1</v>
      </c>
      <c r="F4" s="42" t="s">
        <v>2</v>
      </c>
      <c r="G4" s="25" t="s">
        <v>17</v>
      </c>
      <c r="H4" s="26" t="s">
        <v>18</v>
      </c>
      <c r="I4" s="26" t="s">
        <v>18</v>
      </c>
      <c r="J4" s="26" t="s">
        <v>18</v>
      </c>
      <c r="K4" s="26" t="s">
        <v>18</v>
      </c>
      <c r="L4" s="27" t="s">
        <v>3</v>
      </c>
    </row>
    <row r="5" spans="1:14" x14ac:dyDescent="0.2">
      <c r="A5" s="29">
        <v>1</v>
      </c>
      <c r="B5" s="74"/>
      <c r="C5" s="75"/>
      <c r="D5" s="76"/>
      <c r="E5" s="33"/>
      <c r="F5" s="33"/>
      <c r="G5" s="33"/>
      <c r="H5" s="53"/>
      <c r="I5" s="53"/>
      <c r="J5" s="53"/>
      <c r="K5" s="54" t="str">
        <f>IF(ISBLANK(H5),"",IF(ISBLANK(I5),"",IF(ISBLANK(J5),"",SUM(H5:J5))))</f>
        <v/>
      </c>
      <c r="L5" s="47" t="str">
        <f>IFERROR(IF(G5="K1",(VLOOKUP(K5,Basisdaten!$I$139:$J$169,2,TRUE)),IF(G5="K2",(VLOOKUP(K5,Basisdaten!$K$139:$L$169,2,TRUE)),IF(G5="K3",(VLOOKUP(K5,Basisdaten!$M$139:$N$169,2,TRUE)),IF(G5="M1",(VLOOKUP(K5,Basisdaten!$O$139:$P$169,2,TRUE)),IF(G5="M2",(VLOOKUP(K5,Basisdaten!$Q$139:$R$169,2,TRUE)),IF(G5="M3",(VLOOKUP(K5,Basisdaten!$S$139:$T$169,2,TRUE)),"")))))),"")</f>
        <v/>
      </c>
    </row>
    <row r="6" spans="1:14" x14ac:dyDescent="0.2">
      <c r="A6" s="37">
        <v>2</v>
      </c>
      <c r="B6" s="77"/>
      <c r="C6" s="78"/>
      <c r="D6" s="79"/>
      <c r="E6" s="41"/>
      <c r="F6" s="41"/>
      <c r="G6" s="41"/>
      <c r="H6" s="55"/>
      <c r="I6" s="55"/>
      <c r="J6" s="55"/>
      <c r="K6" s="56" t="str">
        <f t="shared" ref="K6:K28" si="0">IF(ISBLANK(H6),"",IF(ISBLANK(I6),"",IF(ISBLANK(J6),"",SUM(H6:J6))))</f>
        <v/>
      </c>
      <c r="L6" s="50" t="str">
        <f>IFERROR(IF(G6="K1",(VLOOKUP(K6,Basisdaten!$I$139:$J$169,2,TRUE)),IF(G6="K2",(VLOOKUP(K6,Basisdaten!$K$139:$L$169,2,TRUE)),IF(G6="K3",(VLOOKUP(K6,Basisdaten!$M$139:$N$169,2,TRUE)),IF(G6="M1",(VLOOKUP(K6,Basisdaten!$O$139:$P$169,2,TRUE)),IF(G6="M2",(VLOOKUP(K6,Basisdaten!$Q$139:$R$169,2,TRUE)),IF(G6="M3",(VLOOKUP(K6,Basisdaten!$S$139:$T$169,2,TRUE)),"")))))),"")</f>
        <v/>
      </c>
    </row>
    <row r="7" spans="1:14" x14ac:dyDescent="0.2">
      <c r="A7" s="29">
        <v>3</v>
      </c>
      <c r="B7" s="74"/>
      <c r="C7" s="75"/>
      <c r="D7" s="76"/>
      <c r="E7" s="33"/>
      <c r="F7" s="33"/>
      <c r="G7" s="33"/>
      <c r="H7" s="53"/>
      <c r="I7" s="53"/>
      <c r="J7" s="53"/>
      <c r="K7" s="54" t="str">
        <f t="shared" si="0"/>
        <v/>
      </c>
      <c r="L7" s="47" t="str">
        <f>IFERROR(IF(G7="K1",(VLOOKUP(K7,Basisdaten!$I$139:$J$169,2,TRUE)),IF(G7="K2",(VLOOKUP(K7,Basisdaten!$K$139:$L$169,2,TRUE)),IF(G7="K3",(VLOOKUP(K7,Basisdaten!$M$139:$N$169,2,TRUE)),IF(G7="M1",(VLOOKUP(K7,Basisdaten!$O$139:$P$169,2,TRUE)),IF(G7="M2",(VLOOKUP(K7,Basisdaten!$Q$139:$R$169,2,TRUE)),IF(G7="M3",(VLOOKUP(K7,Basisdaten!$S$139:$T$169,2,TRUE)),"")))))),"")</f>
        <v/>
      </c>
    </row>
    <row r="8" spans="1:14" x14ac:dyDescent="0.2">
      <c r="A8" s="37">
        <v>4</v>
      </c>
      <c r="B8" s="77"/>
      <c r="C8" s="78"/>
      <c r="D8" s="79"/>
      <c r="E8" s="41"/>
      <c r="F8" s="41"/>
      <c r="G8" s="41"/>
      <c r="H8" s="55"/>
      <c r="I8" s="55"/>
      <c r="J8" s="55"/>
      <c r="K8" s="56" t="str">
        <f t="shared" si="0"/>
        <v/>
      </c>
      <c r="L8" s="50" t="str">
        <f>IFERROR(IF(G8="K1",(VLOOKUP(K8,Basisdaten!$I$139:$J$169,2,TRUE)),IF(G8="K2",(VLOOKUP(K8,Basisdaten!$K$139:$L$169,2,TRUE)),IF(G8="K3",(VLOOKUP(K8,Basisdaten!$M$139:$N$169,2,TRUE)),IF(G8="M1",(VLOOKUP(K8,Basisdaten!$O$139:$P$169,2,TRUE)),IF(G8="M2",(VLOOKUP(K8,Basisdaten!$Q$139:$R$169,2,TRUE)),IF(G8="M3",(VLOOKUP(K8,Basisdaten!$S$139:$T$169,2,TRUE)),"")))))),"")</f>
        <v/>
      </c>
    </row>
    <row r="9" spans="1:14" x14ac:dyDescent="0.2">
      <c r="A9" s="29">
        <v>5</v>
      </c>
      <c r="B9" s="74"/>
      <c r="C9" s="75"/>
      <c r="D9" s="76"/>
      <c r="E9" s="33"/>
      <c r="F9" s="33"/>
      <c r="G9" s="33"/>
      <c r="H9" s="53"/>
      <c r="I9" s="53"/>
      <c r="J9" s="53"/>
      <c r="K9" s="54" t="str">
        <f t="shared" si="0"/>
        <v/>
      </c>
      <c r="L9" s="47" t="str">
        <f>IFERROR(IF(G9="K1",(VLOOKUP(K9,Basisdaten!$I$139:$J$169,2,TRUE)),IF(G9="K2",(VLOOKUP(K9,Basisdaten!$K$139:$L$169,2,TRUE)),IF(G9="K3",(VLOOKUP(K9,Basisdaten!$M$139:$N$169,2,TRUE)),IF(G9="M1",(VLOOKUP(K9,Basisdaten!$O$139:$P$169,2,TRUE)),IF(G9="M2",(VLOOKUP(K9,Basisdaten!$Q$139:$R$169,2,TRUE)),IF(G9="M3",(VLOOKUP(K9,Basisdaten!$S$139:$T$169,2,TRUE)),"")))))),"")</f>
        <v/>
      </c>
    </row>
    <row r="10" spans="1:14" x14ac:dyDescent="0.2">
      <c r="A10" s="37">
        <v>6</v>
      </c>
      <c r="B10" s="77"/>
      <c r="C10" s="78"/>
      <c r="D10" s="79"/>
      <c r="E10" s="41"/>
      <c r="F10" s="41"/>
      <c r="G10" s="41"/>
      <c r="H10" s="55"/>
      <c r="I10" s="55"/>
      <c r="J10" s="55"/>
      <c r="K10" s="56" t="str">
        <f t="shared" si="0"/>
        <v/>
      </c>
      <c r="L10" s="50" t="str">
        <f>IFERROR(IF(G10="K1",(VLOOKUP(K10,Basisdaten!$I$139:$J$169,2,TRUE)),IF(G10="K2",(VLOOKUP(K10,Basisdaten!$K$139:$L$169,2,TRUE)),IF(G10="K3",(VLOOKUP(K10,Basisdaten!$M$139:$N$169,2,TRUE)),IF(G10="M1",(VLOOKUP(K10,Basisdaten!$O$139:$P$169,2,TRUE)),IF(G10="M2",(VLOOKUP(K10,Basisdaten!$Q$139:$R$169,2,TRUE)),IF(G10="M3",(VLOOKUP(K10,Basisdaten!$S$139:$T$169,2,TRUE)),"")))))),"")</f>
        <v/>
      </c>
    </row>
    <row r="11" spans="1:14" x14ac:dyDescent="0.2">
      <c r="A11" s="29">
        <v>7</v>
      </c>
      <c r="B11" s="74"/>
      <c r="C11" s="75"/>
      <c r="D11" s="76"/>
      <c r="E11" s="33"/>
      <c r="F11" s="33"/>
      <c r="G11" s="33"/>
      <c r="H11" s="53"/>
      <c r="I11" s="53"/>
      <c r="J11" s="53"/>
      <c r="K11" s="54" t="str">
        <f t="shared" si="0"/>
        <v/>
      </c>
      <c r="L11" s="47" t="str">
        <f>IFERROR(IF(G11="K1",(VLOOKUP(K11,Basisdaten!$I$139:$J$169,2,TRUE)),IF(G11="K2",(VLOOKUP(K11,Basisdaten!$K$139:$L$169,2,TRUE)),IF(G11="K3",(VLOOKUP(K11,Basisdaten!$M$139:$N$169,2,TRUE)),IF(G11="M1",(VLOOKUP(K11,Basisdaten!$O$139:$P$169,2,TRUE)),IF(G11="M2",(VLOOKUP(K11,Basisdaten!$Q$139:$R$169,2,TRUE)),IF(G11="M3",(VLOOKUP(K11,Basisdaten!$S$139:$T$169,2,TRUE)),"")))))),"")</f>
        <v/>
      </c>
    </row>
    <row r="12" spans="1:14" x14ac:dyDescent="0.2">
      <c r="A12" s="37">
        <v>8</v>
      </c>
      <c r="B12" s="77"/>
      <c r="C12" s="78"/>
      <c r="D12" s="79"/>
      <c r="E12" s="41"/>
      <c r="F12" s="41"/>
      <c r="G12" s="41"/>
      <c r="H12" s="55"/>
      <c r="I12" s="55"/>
      <c r="J12" s="55"/>
      <c r="K12" s="56" t="str">
        <f t="shared" si="0"/>
        <v/>
      </c>
      <c r="L12" s="50" t="str">
        <f>IFERROR(IF(G12="K1",(VLOOKUP(K12,Basisdaten!$I$139:$J$169,2,TRUE)),IF(G12="K2",(VLOOKUP(K12,Basisdaten!$K$139:$L$169,2,TRUE)),IF(G12="K3",(VLOOKUP(K12,Basisdaten!$M$139:$N$169,2,TRUE)),IF(G12="M1",(VLOOKUP(K12,Basisdaten!$O$139:$P$169,2,TRUE)),IF(G12="M2",(VLOOKUP(K12,Basisdaten!$Q$139:$R$169,2,TRUE)),IF(G12="M3",(VLOOKUP(K12,Basisdaten!$S$139:$T$169,2,TRUE)),"")))))),"")</f>
        <v/>
      </c>
    </row>
    <row r="13" spans="1:14" x14ac:dyDescent="0.2">
      <c r="A13" s="29">
        <v>9</v>
      </c>
      <c r="B13" s="74"/>
      <c r="C13" s="75"/>
      <c r="D13" s="76"/>
      <c r="E13" s="33"/>
      <c r="F13" s="33"/>
      <c r="G13" s="33"/>
      <c r="H13" s="53"/>
      <c r="I13" s="53"/>
      <c r="J13" s="53"/>
      <c r="K13" s="54" t="str">
        <f t="shared" si="0"/>
        <v/>
      </c>
      <c r="L13" s="47" t="str">
        <f>IFERROR(IF(G13="K1",(VLOOKUP(K13,Basisdaten!$I$139:$J$169,2,TRUE)),IF(G13="K2",(VLOOKUP(K13,Basisdaten!$K$139:$L$169,2,TRUE)),IF(G13="K3",(VLOOKUP(K13,Basisdaten!$M$139:$N$169,2,TRUE)),IF(G13="M1",(VLOOKUP(K13,Basisdaten!$O$139:$P$169,2,TRUE)),IF(G13="M2",(VLOOKUP(K13,Basisdaten!$Q$139:$R$169,2,TRUE)),IF(G13="M3",(VLOOKUP(K13,Basisdaten!$S$139:$T$169,2,TRUE)),"")))))),"")</f>
        <v/>
      </c>
    </row>
    <row r="14" spans="1:14" x14ac:dyDescent="0.2">
      <c r="A14" s="37">
        <v>10</v>
      </c>
      <c r="B14" s="77"/>
      <c r="C14" s="78"/>
      <c r="D14" s="79"/>
      <c r="E14" s="41"/>
      <c r="F14" s="41"/>
      <c r="G14" s="41"/>
      <c r="H14" s="55"/>
      <c r="I14" s="55"/>
      <c r="J14" s="55"/>
      <c r="K14" s="56" t="str">
        <f t="shared" si="0"/>
        <v/>
      </c>
      <c r="L14" s="50" t="str">
        <f>IFERROR(IF(G14="K1",(VLOOKUP(K14,Basisdaten!$I$139:$J$169,2,TRUE)),IF(G14="K2",(VLOOKUP(K14,Basisdaten!$K$139:$L$169,2,TRUE)),IF(G14="K3",(VLOOKUP(K14,Basisdaten!$M$139:$N$169,2,TRUE)),IF(G14="M1",(VLOOKUP(K14,Basisdaten!$O$139:$P$169,2,TRUE)),IF(G14="M2",(VLOOKUP(K14,Basisdaten!$Q$139:$R$169,2,TRUE)),IF(G14="M3",(VLOOKUP(K14,Basisdaten!$S$139:$T$169,2,TRUE)),"")))))),"")</f>
        <v/>
      </c>
    </row>
    <row r="15" spans="1:14" x14ac:dyDescent="0.2">
      <c r="A15" s="29">
        <v>11</v>
      </c>
      <c r="B15" s="74"/>
      <c r="C15" s="75"/>
      <c r="D15" s="76"/>
      <c r="E15" s="33"/>
      <c r="F15" s="33"/>
      <c r="G15" s="33"/>
      <c r="H15" s="53"/>
      <c r="I15" s="53"/>
      <c r="J15" s="53"/>
      <c r="K15" s="54" t="str">
        <f t="shared" si="0"/>
        <v/>
      </c>
      <c r="L15" s="47" t="str">
        <f>IFERROR(IF(G15="K1",(VLOOKUP(K15,Basisdaten!$I$139:$J$169,2,TRUE)),IF(G15="K2",(VLOOKUP(K15,Basisdaten!$K$139:$L$169,2,TRUE)),IF(G15="K3",(VLOOKUP(K15,Basisdaten!$M$139:$N$169,2,TRUE)),IF(G15="M1",(VLOOKUP(K15,Basisdaten!$O$139:$P$169,2,TRUE)),IF(G15="M2",(VLOOKUP(K15,Basisdaten!$Q$139:$R$169,2,TRUE)),IF(G15="M3",(VLOOKUP(K15,Basisdaten!$S$139:$T$169,2,TRUE)),"")))))),"")</f>
        <v/>
      </c>
    </row>
    <row r="16" spans="1:14" x14ac:dyDescent="0.2">
      <c r="A16" s="37">
        <v>12</v>
      </c>
      <c r="B16" s="77"/>
      <c r="C16" s="78"/>
      <c r="D16" s="79"/>
      <c r="E16" s="41"/>
      <c r="F16" s="41"/>
      <c r="G16" s="41"/>
      <c r="H16" s="55"/>
      <c r="I16" s="55"/>
      <c r="J16" s="55"/>
      <c r="K16" s="56" t="str">
        <f t="shared" si="0"/>
        <v/>
      </c>
      <c r="L16" s="50" t="str">
        <f>IFERROR(IF(G16="K1",(VLOOKUP(K16,Basisdaten!$I$139:$J$169,2,TRUE)),IF(G16="K2",(VLOOKUP(K16,Basisdaten!$K$139:$L$169,2,TRUE)),IF(G16="K3",(VLOOKUP(K16,Basisdaten!$M$139:$N$169,2,TRUE)),IF(G16="M1",(VLOOKUP(K16,Basisdaten!$O$139:$P$169,2,TRUE)),IF(G16="M2",(VLOOKUP(K16,Basisdaten!$Q$139:$R$169,2,TRUE)),IF(G16="M3",(VLOOKUP(K16,Basisdaten!$S$139:$T$169,2,TRUE)),"")))))),"")</f>
        <v/>
      </c>
    </row>
    <row r="17" spans="1:12" x14ac:dyDescent="0.2">
      <c r="A17" s="29">
        <v>13</v>
      </c>
      <c r="B17" s="74"/>
      <c r="C17" s="75"/>
      <c r="D17" s="76"/>
      <c r="E17" s="33"/>
      <c r="F17" s="33"/>
      <c r="G17" s="33"/>
      <c r="H17" s="53"/>
      <c r="I17" s="53"/>
      <c r="J17" s="53"/>
      <c r="K17" s="54" t="str">
        <f t="shared" si="0"/>
        <v/>
      </c>
      <c r="L17" s="47" t="str">
        <f>IFERROR(IF(G17="K1",(VLOOKUP(K17,Basisdaten!$I$139:$J$169,2,TRUE)),IF(G17="K2",(VLOOKUP(K17,Basisdaten!$K$139:$L$169,2,TRUE)),IF(G17="K3",(VLOOKUP(K17,Basisdaten!$M$139:$N$169,2,TRUE)),IF(G17="M1",(VLOOKUP(K17,Basisdaten!$O$139:$P$169,2,TRUE)),IF(G17="M2",(VLOOKUP(K17,Basisdaten!$Q$139:$R$169,2,TRUE)),IF(G17="M3",(VLOOKUP(K17,Basisdaten!$S$139:$T$169,2,TRUE)),"")))))),"")</f>
        <v/>
      </c>
    </row>
    <row r="18" spans="1:12" x14ac:dyDescent="0.2">
      <c r="A18" s="37">
        <v>14</v>
      </c>
      <c r="B18" s="77"/>
      <c r="C18" s="78"/>
      <c r="D18" s="79"/>
      <c r="E18" s="41"/>
      <c r="F18" s="41"/>
      <c r="G18" s="41"/>
      <c r="H18" s="55"/>
      <c r="I18" s="55"/>
      <c r="J18" s="55"/>
      <c r="K18" s="56" t="str">
        <f t="shared" si="0"/>
        <v/>
      </c>
      <c r="L18" s="50" t="str">
        <f>IFERROR(IF(G18="K1",(VLOOKUP(K18,Basisdaten!$I$139:$J$169,2,TRUE)),IF(G18="K2",(VLOOKUP(K18,Basisdaten!$K$139:$L$169,2,TRUE)),IF(G18="K3",(VLOOKUP(K18,Basisdaten!$M$139:$N$169,2,TRUE)),IF(G18="M1",(VLOOKUP(K18,Basisdaten!$O$139:$P$169,2,TRUE)),IF(G18="M2",(VLOOKUP(K18,Basisdaten!$Q$139:$R$169,2,TRUE)),IF(G18="M3",(VLOOKUP(K18,Basisdaten!$S$139:$T$169,2,TRUE)),"")))))),"")</f>
        <v/>
      </c>
    </row>
    <row r="19" spans="1:12" x14ac:dyDescent="0.2">
      <c r="A19" s="29">
        <v>15</v>
      </c>
      <c r="B19" s="74"/>
      <c r="C19" s="75"/>
      <c r="D19" s="76"/>
      <c r="E19" s="33"/>
      <c r="F19" s="33"/>
      <c r="G19" s="33"/>
      <c r="H19" s="57"/>
      <c r="I19" s="57"/>
      <c r="J19" s="57"/>
      <c r="K19" s="54" t="str">
        <f t="shared" si="0"/>
        <v/>
      </c>
      <c r="L19" s="47" t="str">
        <f>IFERROR(IF(G19="K1",(VLOOKUP(K19,Basisdaten!$I$139:$J$169,2,TRUE)),IF(G19="K2",(VLOOKUP(K19,Basisdaten!$K$139:$L$169,2,TRUE)),IF(G19="K3",(VLOOKUP(K19,Basisdaten!$M$139:$N$169,2,TRUE)),IF(G19="M1",(VLOOKUP(K19,Basisdaten!$O$139:$P$169,2,TRUE)),IF(G19="M2",(VLOOKUP(K19,Basisdaten!$Q$139:$R$169,2,TRUE)),IF(G19="M3",(VLOOKUP(K19,Basisdaten!$S$139:$T$169,2,TRUE)),"")))))),"")</f>
        <v/>
      </c>
    </row>
    <row r="20" spans="1:12" x14ac:dyDescent="0.2">
      <c r="A20" s="37">
        <v>16</v>
      </c>
      <c r="B20" s="77"/>
      <c r="C20" s="78"/>
      <c r="D20" s="79"/>
      <c r="E20" s="41"/>
      <c r="F20" s="41"/>
      <c r="G20" s="41"/>
      <c r="H20" s="55"/>
      <c r="I20" s="55"/>
      <c r="J20" s="55"/>
      <c r="K20" s="56" t="str">
        <f t="shared" si="0"/>
        <v/>
      </c>
      <c r="L20" s="50" t="str">
        <f>IFERROR(IF(G20="K1",(VLOOKUP(K20,Basisdaten!$I$139:$J$169,2,TRUE)),IF(G20="K2",(VLOOKUP(K20,Basisdaten!$K$139:$L$169,2,TRUE)),IF(G20="K3",(VLOOKUP(K20,Basisdaten!$M$139:$N$169,2,TRUE)),IF(G20="M1",(VLOOKUP(K20,Basisdaten!$O$139:$P$169,2,TRUE)),IF(G20="M2",(VLOOKUP(K20,Basisdaten!$Q$139:$R$169,2,TRUE)),IF(G20="M3",(VLOOKUP(K20,Basisdaten!$S$139:$T$169,2,TRUE)),"")))))),"")</f>
        <v/>
      </c>
    </row>
    <row r="21" spans="1:12" x14ac:dyDescent="0.2">
      <c r="A21" s="29">
        <v>17</v>
      </c>
      <c r="B21" s="74"/>
      <c r="C21" s="75"/>
      <c r="D21" s="76"/>
      <c r="E21" s="33"/>
      <c r="F21" s="33"/>
      <c r="G21" s="33"/>
      <c r="H21" s="57"/>
      <c r="I21" s="57"/>
      <c r="J21" s="57"/>
      <c r="K21" s="54" t="str">
        <f t="shared" si="0"/>
        <v/>
      </c>
      <c r="L21" s="47" t="str">
        <f>IFERROR(IF(G21="K1",(VLOOKUP(K21,Basisdaten!$I$139:$J$169,2,TRUE)),IF(G21="K2",(VLOOKUP(K21,Basisdaten!$K$139:$L$169,2,TRUE)),IF(G21="K3",(VLOOKUP(K21,Basisdaten!$M$139:$N$169,2,TRUE)),IF(G21="M1",(VLOOKUP(K21,Basisdaten!$O$139:$P$169,2,TRUE)),IF(G21="M2",(VLOOKUP(K21,Basisdaten!$Q$139:$R$169,2,TRUE)),IF(G21="M3",(VLOOKUP(K21,Basisdaten!$S$139:$T$169,2,TRUE)),"")))))),"")</f>
        <v/>
      </c>
    </row>
    <row r="22" spans="1:12" x14ac:dyDescent="0.2">
      <c r="A22" s="37">
        <v>18</v>
      </c>
      <c r="B22" s="77"/>
      <c r="C22" s="78"/>
      <c r="D22" s="79"/>
      <c r="E22" s="41"/>
      <c r="F22" s="41"/>
      <c r="G22" s="41"/>
      <c r="H22" s="55"/>
      <c r="I22" s="55"/>
      <c r="J22" s="55"/>
      <c r="K22" s="56" t="str">
        <f t="shared" si="0"/>
        <v/>
      </c>
      <c r="L22" s="50" t="str">
        <f>IFERROR(IF(G22="K1",(VLOOKUP(K22,Basisdaten!$I$139:$J$169,2,TRUE)),IF(G22="K2",(VLOOKUP(K22,Basisdaten!$K$139:$L$169,2,TRUE)),IF(G22="K3",(VLOOKUP(K22,Basisdaten!$M$139:$N$169,2,TRUE)),IF(G22="M1",(VLOOKUP(K22,Basisdaten!$O$139:$P$169,2,TRUE)),IF(G22="M2",(VLOOKUP(K22,Basisdaten!$Q$139:$R$169,2,TRUE)),IF(G22="M3",(VLOOKUP(K22,Basisdaten!$S$139:$T$169,2,TRUE)),"")))))),"")</f>
        <v/>
      </c>
    </row>
    <row r="23" spans="1:12" x14ac:dyDescent="0.2">
      <c r="A23" s="29">
        <v>19</v>
      </c>
      <c r="B23" s="74"/>
      <c r="C23" s="75"/>
      <c r="D23" s="76"/>
      <c r="E23" s="33"/>
      <c r="F23" s="33"/>
      <c r="G23" s="33"/>
      <c r="H23" s="57"/>
      <c r="I23" s="57"/>
      <c r="J23" s="57"/>
      <c r="K23" s="54" t="str">
        <f t="shared" si="0"/>
        <v/>
      </c>
      <c r="L23" s="47" t="str">
        <f>IFERROR(IF(G23="K1",(VLOOKUP(K23,Basisdaten!$I$139:$J$169,2,TRUE)),IF(G23="K2",(VLOOKUP(K23,Basisdaten!$K$139:$L$169,2,TRUE)),IF(G23="K3",(VLOOKUP(K23,Basisdaten!$M$139:$N$169,2,TRUE)),IF(G23="M1",(VLOOKUP(K23,Basisdaten!$O$139:$P$169,2,TRUE)),IF(G23="M2",(VLOOKUP(K23,Basisdaten!$Q$139:$R$169,2,TRUE)),IF(G23="M3",(VLOOKUP(K23,Basisdaten!$S$139:$T$169,2,TRUE)),"")))))),"")</f>
        <v/>
      </c>
    </row>
    <row r="24" spans="1:12" x14ac:dyDescent="0.2">
      <c r="A24" s="37">
        <v>20</v>
      </c>
      <c r="B24" s="77"/>
      <c r="C24" s="78"/>
      <c r="D24" s="79"/>
      <c r="E24" s="41"/>
      <c r="F24" s="41"/>
      <c r="G24" s="41"/>
      <c r="H24" s="55"/>
      <c r="I24" s="55"/>
      <c r="J24" s="55"/>
      <c r="K24" s="56" t="str">
        <f t="shared" si="0"/>
        <v/>
      </c>
      <c r="L24" s="50" t="str">
        <f>IFERROR(IF(G24="K1",(VLOOKUP(K24,Basisdaten!$I$139:$J$169,2,TRUE)),IF(G24="K2",(VLOOKUP(K24,Basisdaten!$K$139:$L$169,2,TRUE)),IF(G24="K3",(VLOOKUP(K24,Basisdaten!$M$139:$N$169,2,TRUE)),IF(G24="M1",(VLOOKUP(K24,Basisdaten!$O$139:$P$169,2,TRUE)),IF(G24="M2",(VLOOKUP(K24,Basisdaten!$Q$139:$R$169,2,TRUE)),IF(G24="M3",(VLOOKUP(K24,Basisdaten!$S$139:$T$169,2,TRUE)),"")))))),"")</f>
        <v/>
      </c>
    </row>
    <row r="25" spans="1:12" x14ac:dyDescent="0.2">
      <c r="A25" s="29">
        <v>21</v>
      </c>
      <c r="B25" s="74"/>
      <c r="C25" s="75"/>
      <c r="D25" s="76"/>
      <c r="E25" s="33"/>
      <c r="F25" s="33"/>
      <c r="G25" s="33"/>
      <c r="H25" s="57"/>
      <c r="I25" s="57"/>
      <c r="J25" s="57"/>
      <c r="K25" s="54" t="str">
        <f t="shared" si="0"/>
        <v/>
      </c>
      <c r="L25" s="47" t="str">
        <f>IFERROR(IF(G25="K1",(VLOOKUP(K25,Basisdaten!$I$139:$J$169,2,TRUE)),IF(G25="K2",(VLOOKUP(K25,Basisdaten!$K$139:$L$169,2,TRUE)),IF(G25="K3",(VLOOKUP(K25,Basisdaten!$M$139:$N$169,2,TRUE)),IF(G25="M1",(VLOOKUP(K25,Basisdaten!$O$139:$P$169,2,TRUE)),IF(G25="M2",(VLOOKUP(K25,Basisdaten!$Q$139:$R$169,2,TRUE)),IF(G25="M3",(VLOOKUP(K25,Basisdaten!$S$139:$T$169,2,TRUE)),"")))))),"")</f>
        <v/>
      </c>
    </row>
    <row r="26" spans="1:12" x14ac:dyDescent="0.2">
      <c r="A26" s="37">
        <v>22</v>
      </c>
      <c r="B26" s="77"/>
      <c r="C26" s="78"/>
      <c r="D26" s="79"/>
      <c r="E26" s="41"/>
      <c r="F26" s="41"/>
      <c r="G26" s="41"/>
      <c r="H26" s="55"/>
      <c r="I26" s="55"/>
      <c r="J26" s="55"/>
      <c r="K26" s="56" t="str">
        <f t="shared" si="0"/>
        <v/>
      </c>
      <c r="L26" s="50" t="str">
        <f>IFERROR(IF(G26="K1",(VLOOKUP(K26,Basisdaten!$I$139:$J$169,2,TRUE)),IF(G26="K2",(VLOOKUP(K26,Basisdaten!$K$139:$L$169,2,TRUE)),IF(G26="K3",(VLOOKUP(K26,Basisdaten!$M$139:$N$169,2,TRUE)),IF(G26="M1",(VLOOKUP(K26,Basisdaten!$O$139:$P$169,2,TRUE)),IF(G26="M2",(VLOOKUP(K26,Basisdaten!$Q$139:$R$169,2,TRUE)),IF(G26="M3",(VLOOKUP(K26,Basisdaten!$S$139:$T$169,2,TRUE)),"")))))),"")</f>
        <v/>
      </c>
    </row>
    <row r="27" spans="1:12" x14ac:dyDescent="0.2">
      <c r="A27" s="29">
        <v>23</v>
      </c>
      <c r="B27" s="74"/>
      <c r="C27" s="75"/>
      <c r="D27" s="76"/>
      <c r="E27" s="33"/>
      <c r="F27" s="33"/>
      <c r="G27" s="33"/>
      <c r="H27" s="57"/>
      <c r="I27" s="57"/>
      <c r="J27" s="57"/>
      <c r="K27" s="54" t="str">
        <f t="shared" si="0"/>
        <v/>
      </c>
      <c r="L27" s="47" t="str">
        <f>IFERROR(IF(G27="K1",(VLOOKUP(K27,Basisdaten!$I$139:$J$169,2,TRUE)),IF(G27="K2",(VLOOKUP(K27,Basisdaten!$K$139:$L$169,2,TRUE)),IF(G27="K3",(VLOOKUP(K27,Basisdaten!$M$139:$N$169,2,TRUE)),IF(G27="M1",(VLOOKUP(K27,Basisdaten!$O$139:$P$169,2,TRUE)),IF(G27="M2",(VLOOKUP(K27,Basisdaten!$Q$139:$R$169,2,TRUE)),IF(G27="M3",(VLOOKUP(K27,Basisdaten!$S$139:$T$169,2,TRUE)),"")))))),"")</f>
        <v/>
      </c>
    </row>
    <row r="28" spans="1:12" x14ac:dyDescent="0.2">
      <c r="A28" s="37">
        <v>24</v>
      </c>
      <c r="B28" s="77"/>
      <c r="C28" s="78"/>
      <c r="D28" s="79"/>
      <c r="E28" s="41"/>
      <c r="F28" s="41"/>
      <c r="G28" s="41"/>
      <c r="H28" s="55"/>
      <c r="I28" s="55"/>
      <c r="J28" s="55"/>
      <c r="K28" s="56" t="str">
        <f t="shared" si="0"/>
        <v/>
      </c>
      <c r="L28" s="50" t="str">
        <f>IFERROR(IF(G28="K1",(VLOOKUP(K28,Basisdaten!$I$139:$J$169,2,TRUE)),IF(G28="K2",(VLOOKUP(K28,Basisdaten!$K$139:$L$169,2,TRUE)),IF(G28="K3",(VLOOKUP(K28,Basisdaten!$M$139:$N$169,2,TRUE)),IF(G28="M1",(VLOOKUP(K28,Basisdaten!$O$139:$P$169,2,TRUE)),IF(G28="M2",(VLOOKUP(K28,Basisdaten!$Q$139:$R$169,2,TRUE)),IF(G28="M3",(VLOOKUP(K28,Basisdaten!$S$139:$T$169,2,TRUE)),"")))))),"")</f>
        <v/>
      </c>
    </row>
  </sheetData>
  <sheetProtection selectLockedCells="1"/>
  <mergeCells count="27">
    <mergeCell ref="B7:D7"/>
    <mergeCell ref="A1:B1"/>
    <mergeCell ref="B3:D3"/>
    <mergeCell ref="B4:D4"/>
    <mergeCell ref="B5:D5"/>
    <mergeCell ref="B6:D6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69"/>
  <sheetViews>
    <sheetView workbookViewId="0"/>
  </sheetViews>
  <sheetFormatPr baseColWidth="10" defaultRowHeight="15" x14ac:dyDescent="0.2"/>
  <cols>
    <col min="1" max="7" width="6.83203125" style="1" customWidth="1"/>
    <col min="8" max="8" width="10.83203125" style="1"/>
    <col min="9" max="20" width="6.83203125" style="1" customWidth="1"/>
    <col min="21" max="16384" width="10.83203125" style="1"/>
  </cols>
  <sheetData>
    <row r="1" spans="1:20" x14ac:dyDescent="0.2">
      <c r="B1" s="1" t="s">
        <v>10</v>
      </c>
    </row>
    <row r="2" spans="1:20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I2" s="1" t="s">
        <v>4</v>
      </c>
      <c r="K2" s="1" t="s">
        <v>5</v>
      </c>
      <c r="M2" s="1" t="s">
        <v>6</v>
      </c>
      <c r="O2" s="1" t="s">
        <v>7</v>
      </c>
      <c r="Q2" s="1" t="s">
        <v>8</v>
      </c>
      <c r="S2" s="1" t="s">
        <v>9</v>
      </c>
    </row>
    <row r="3" spans="1:20" x14ac:dyDescent="0.2">
      <c r="A3" s="1">
        <v>6</v>
      </c>
      <c r="B3" s="2">
        <v>36</v>
      </c>
      <c r="C3" s="1">
        <v>34</v>
      </c>
      <c r="D3" s="1">
        <v>32</v>
      </c>
      <c r="E3" s="1">
        <v>38</v>
      </c>
      <c r="F3" s="1">
        <v>36</v>
      </c>
      <c r="G3" s="1">
        <v>34</v>
      </c>
      <c r="I3" s="1">
        <v>1</v>
      </c>
      <c r="J3" s="1">
        <v>6</v>
      </c>
      <c r="K3" s="1">
        <v>1</v>
      </c>
      <c r="L3" s="1">
        <v>6</v>
      </c>
      <c r="M3" s="1">
        <v>1</v>
      </c>
      <c r="N3" s="1">
        <v>6</v>
      </c>
      <c r="O3" s="1">
        <v>1</v>
      </c>
      <c r="P3" s="1">
        <v>6</v>
      </c>
      <c r="Q3" s="1">
        <v>1</v>
      </c>
      <c r="R3" s="1">
        <v>6</v>
      </c>
      <c r="S3" s="1">
        <v>1</v>
      </c>
      <c r="T3" s="1">
        <v>6</v>
      </c>
    </row>
    <row r="4" spans="1:20" x14ac:dyDescent="0.2">
      <c r="A4" s="1">
        <v>5.9</v>
      </c>
      <c r="B4" s="2">
        <v>36.700000000000003</v>
      </c>
      <c r="C4" s="1">
        <v>34.700000000000003</v>
      </c>
      <c r="D4" s="1">
        <v>32.700000000000003</v>
      </c>
      <c r="E4" s="1">
        <v>38.700000000000003</v>
      </c>
      <c r="F4" s="1">
        <v>36.700000000000003</v>
      </c>
      <c r="G4" s="1">
        <v>34.700000000000003</v>
      </c>
      <c r="I4" s="3">
        <f>(ROUND(B3,2))+0.01</f>
        <v>36.01</v>
      </c>
      <c r="J4" s="1">
        <v>5.9</v>
      </c>
      <c r="K4" s="1">
        <f>(ROUND(C3,2))+0.01</f>
        <v>34.01</v>
      </c>
      <c r="L4" s="1">
        <v>5.9</v>
      </c>
      <c r="M4" s="1">
        <f>(ROUND(D3,2))+0.01</f>
        <v>32.01</v>
      </c>
      <c r="N4" s="1">
        <v>5.9</v>
      </c>
      <c r="O4" s="1">
        <f>(ROUND(E3,2))+0.01</f>
        <v>38.01</v>
      </c>
      <c r="P4" s="1">
        <v>5.9</v>
      </c>
      <c r="Q4" s="1">
        <f>(ROUND(F3,2))+0.01</f>
        <v>36.01</v>
      </c>
      <c r="R4" s="1">
        <v>5.9</v>
      </c>
      <c r="S4" s="1">
        <f>(ROUND(G3,2))+0.01</f>
        <v>34.01</v>
      </c>
      <c r="T4" s="1">
        <v>5.9</v>
      </c>
    </row>
    <row r="5" spans="1:20" x14ac:dyDescent="0.2">
      <c r="A5" s="1">
        <v>5.8</v>
      </c>
      <c r="B5" s="2">
        <v>37.4</v>
      </c>
      <c r="C5" s="1">
        <v>35.4</v>
      </c>
      <c r="D5" s="1">
        <v>33.4</v>
      </c>
      <c r="E5" s="1">
        <v>39.4</v>
      </c>
      <c r="F5" s="1">
        <v>37.4</v>
      </c>
      <c r="G5" s="1">
        <v>35.4</v>
      </c>
      <c r="I5" s="3">
        <f t="shared" ref="I5:I33" si="0">(ROUND(B4,2))+0.01</f>
        <v>36.71</v>
      </c>
      <c r="J5" s="1">
        <v>5.8</v>
      </c>
      <c r="K5" s="1">
        <f t="shared" ref="K5:K33" si="1">(ROUND(C4,2))+0.01</f>
        <v>34.71</v>
      </c>
      <c r="L5" s="1">
        <v>5.8</v>
      </c>
      <c r="M5" s="1">
        <f t="shared" ref="M5:M33" si="2">(ROUND(D4,2))+0.01</f>
        <v>32.71</v>
      </c>
      <c r="N5" s="1">
        <v>5.8</v>
      </c>
      <c r="O5" s="1">
        <f t="shared" ref="O5:O32" si="3">(ROUND(E4,2))+0.01</f>
        <v>38.71</v>
      </c>
      <c r="P5" s="1">
        <v>5.8</v>
      </c>
      <c r="Q5" s="1">
        <f t="shared" ref="Q5:Q33" si="4">(ROUND(F4,2))+0.01</f>
        <v>36.71</v>
      </c>
      <c r="R5" s="1">
        <v>5.8</v>
      </c>
      <c r="S5" s="1">
        <f t="shared" ref="S5:S33" si="5">(ROUND(G4,2))+0.01</f>
        <v>34.71</v>
      </c>
      <c r="T5" s="1">
        <v>5.8</v>
      </c>
    </row>
    <row r="6" spans="1:20" x14ac:dyDescent="0.2">
      <c r="A6" s="1">
        <v>5.7</v>
      </c>
      <c r="B6" s="2">
        <v>38.1</v>
      </c>
      <c r="C6" s="1">
        <v>36.1</v>
      </c>
      <c r="D6" s="1">
        <v>34.1</v>
      </c>
      <c r="E6" s="1">
        <v>40.1</v>
      </c>
      <c r="F6" s="1">
        <v>38.1</v>
      </c>
      <c r="G6" s="1">
        <v>36.1</v>
      </c>
      <c r="I6" s="3">
        <f t="shared" si="0"/>
        <v>37.409999999999997</v>
      </c>
      <c r="J6" s="1">
        <v>5.7</v>
      </c>
      <c r="K6" s="1">
        <f t="shared" si="1"/>
        <v>35.409999999999997</v>
      </c>
      <c r="L6" s="1">
        <v>5.7</v>
      </c>
      <c r="M6" s="1">
        <f t="shared" si="2"/>
        <v>33.409999999999997</v>
      </c>
      <c r="N6" s="1">
        <v>5.7</v>
      </c>
      <c r="O6" s="1">
        <f t="shared" si="3"/>
        <v>39.409999999999997</v>
      </c>
      <c r="P6" s="1">
        <v>5.7</v>
      </c>
      <c r="Q6" s="1">
        <f t="shared" si="4"/>
        <v>37.409999999999997</v>
      </c>
      <c r="R6" s="1">
        <v>5.7</v>
      </c>
      <c r="S6" s="1">
        <f t="shared" si="5"/>
        <v>35.409999999999997</v>
      </c>
      <c r="T6" s="1">
        <v>5.7</v>
      </c>
    </row>
    <row r="7" spans="1:20" x14ac:dyDescent="0.2">
      <c r="A7" s="1">
        <v>5.6</v>
      </c>
      <c r="B7" s="2">
        <v>38.799999999999997</v>
      </c>
      <c r="C7" s="1">
        <v>36.799999999999997</v>
      </c>
      <c r="D7" s="1">
        <v>34.799999999999997</v>
      </c>
      <c r="E7" s="1">
        <v>40.799999999999997</v>
      </c>
      <c r="F7" s="1">
        <v>38.799999999999997</v>
      </c>
      <c r="G7" s="1">
        <v>36.799999999999997</v>
      </c>
      <c r="I7" s="3">
        <f t="shared" si="0"/>
        <v>38.11</v>
      </c>
      <c r="J7" s="1">
        <v>5.6</v>
      </c>
      <c r="K7" s="1">
        <f t="shared" si="1"/>
        <v>36.11</v>
      </c>
      <c r="L7" s="1">
        <v>5.6</v>
      </c>
      <c r="M7" s="1">
        <f t="shared" si="2"/>
        <v>34.11</v>
      </c>
      <c r="N7" s="1">
        <v>5.6</v>
      </c>
      <c r="O7" s="1">
        <f t="shared" si="3"/>
        <v>40.11</v>
      </c>
      <c r="P7" s="1">
        <v>5.6</v>
      </c>
      <c r="Q7" s="1">
        <f t="shared" si="4"/>
        <v>38.11</v>
      </c>
      <c r="R7" s="1">
        <v>5.6</v>
      </c>
      <c r="S7" s="1">
        <f t="shared" si="5"/>
        <v>36.11</v>
      </c>
      <c r="T7" s="1">
        <v>5.6</v>
      </c>
    </row>
    <row r="8" spans="1:20" x14ac:dyDescent="0.2">
      <c r="A8" s="1">
        <v>5.5</v>
      </c>
      <c r="B8" s="2">
        <v>39.5</v>
      </c>
      <c r="C8" s="1">
        <v>37.5</v>
      </c>
      <c r="D8" s="1">
        <v>35.5</v>
      </c>
      <c r="E8" s="1">
        <v>41.5</v>
      </c>
      <c r="F8" s="1">
        <v>39.5</v>
      </c>
      <c r="G8" s="1">
        <v>37.5</v>
      </c>
      <c r="I8" s="3">
        <f t="shared" si="0"/>
        <v>38.809999999999995</v>
      </c>
      <c r="J8" s="1">
        <v>5.5</v>
      </c>
      <c r="K8" s="1">
        <f t="shared" si="1"/>
        <v>36.809999999999995</v>
      </c>
      <c r="L8" s="1">
        <v>5.5</v>
      </c>
      <c r="M8" s="1">
        <f t="shared" si="2"/>
        <v>34.809999999999995</v>
      </c>
      <c r="N8" s="1">
        <v>5.5</v>
      </c>
      <c r="O8" s="1">
        <f t="shared" si="3"/>
        <v>40.809999999999995</v>
      </c>
      <c r="P8" s="1">
        <v>5.5</v>
      </c>
      <c r="Q8" s="1">
        <f t="shared" si="4"/>
        <v>38.809999999999995</v>
      </c>
      <c r="R8" s="1">
        <v>5.5</v>
      </c>
      <c r="S8" s="1">
        <f t="shared" si="5"/>
        <v>36.809999999999995</v>
      </c>
      <c r="T8" s="1">
        <v>5.5</v>
      </c>
    </row>
    <row r="9" spans="1:20" x14ac:dyDescent="0.2">
      <c r="A9" s="1">
        <v>5.4</v>
      </c>
      <c r="B9" s="2">
        <v>40.200000000000003</v>
      </c>
      <c r="C9" s="1">
        <v>38.200000000000003</v>
      </c>
      <c r="D9" s="1">
        <v>36.200000000000003</v>
      </c>
      <c r="E9" s="1">
        <v>42.2</v>
      </c>
      <c r="F9" s="1">
        <v>40.200000000000003</v>
      </c>
      <c r="G9" s="1">
        <v>38.200000000000003</v>
      </c>
      <c r="I9" s="3">
        <f t="shared" si="0"/>
        <v>39.51</v>
      </c>
      <c r="J9" s="1">
        <v>5.4</v>
      </c>
      <c r="K9" s="1">
        <f t="shared" si="1"/>
        <v>37.51</v>
      </c>
      <c r="L9" s="1">
        <v>5.4</v>
      </c>
      <c r="M9" s="1">
        <f t="shared" si="2"/>
        <v>35.51</v>
      </c>
      <c r="N9" s="1">
        <v>5.4</v>
      </c>
      <c r="O9" s="1">
        <f t="shared" si="3"/>
        <v>41.51</v>
      </c>
      <c r="P9" s="1">
        <v>5.4</v>
      </c>
      <c r="Q9" s="1">
        <f t="shared" si="4"/>
        <v>39.51</v>
      </c>
      <c r="R9" s="1">
        <v>5.4</v>
      </c>
      <c r="S9" s="1">
        <f t="shared" si="5"/>
        <v>37.51</v>
      </c>
      <c r="T9" s="1">
        <v>5.4</v>
      </c>
    </row>
    <row r="10" spans="1:20" x14ac:dyDescent="0.2">
      <c r="A10" s="1">
        <v>5.3</v>
      </c>
      <c r="B10" s="2">
        <v>40.9</v>
      </c>
      <c r="C10" s="1">
        <v>38.9</v>
      </c>
      <c r="D10" s="1">
        <v>36.9</v>
      </c>
      <c r="E10" s="1">
        <v>42.9</v>
      </c>
      <c r="F10" s="1">
        <v>40.9</v>
      </c>
      <c r="G10" s="1">
        <v>38.9</v>
      </c>
      <c r="I10" s="3">
        <f t="shared" si="0"/>
        <v>40.21</v>
      </c>
      <c r="J10" s="1">
        <v>5.3</v>
      </c>
      <c r="K10" s="1">
        <f t="shared" si="1"/>
        <v>38.21</v>
      </c>
      <c r="L10" s="1">
        <v>5.3</v>
      </c>
      <c r="M10" s="1">
        <f t="shared" si="2"/>
        <v>36.21</v>
      </c>
      <c r="N10" s="1">
        <v>5.3</v>
      </c>
      <c r="O10" s="1">
        <f t="shared" si="3"/>
        <v>42.21</v>
      </c>
      <c r="P10" s="1">
        <v>5.3</v>
      </c>
      <c r="Q10" s="1">
        <f t="shared" si="4"/>
        <v>40.21</v>
      </c>
      <c r="R10" s="1">
        <v>5.3</v>
      </c>
      <c r="S10" s="1">
        <f t="shared" si="5"/>
        <v>38.21</v>
      </c>
      <c r="T10" s="1">
        <v>5.3</v>
      </c>
    </row>
    <row r="11" spans="1:20" x14ac:dyDescent="0.2">
      <c r="A11" s="1">
        <v>5.2</v>
      </c>
      <c r="B11" s="2">
        <v>41.6</v>
      </c>
      <c r="C11" s="1">
        <v>39.6</v>
      </c>
      <c r="D11" s="1">
        <v>37.6</v>
      </c>
      <c r="E11" s="1">
        <v>43.6</v>
      </c>
      <c r="F11" s="1">
        <v>41.6</v>
      </c>
      <c r="G11" s="1">
        <v>39.6</v>
      </c>
      <c r="I11" s="3">
        <f t="shared" si="0"/>
        <v>40.909999999999997</v>
      </c>
      <c r="J11" s="1">
        <v>5.2</v>
      </c>
      <c r="K11" s="1">
        <f t="shared" si="1"/>
        <v>38.909999999999997</v>
      </c>
      <c r="L11" s="1">
        <v>5.2</v>
      </c>
      <c r="M11" s="1">
        <f t="shared" si="2"/>
        <v>36.909999999999997</v>
      </c>
      <c r="N11" s="1">
        <v>5.2</v>
      </c>
      <c r="O11" s="1">
        <f t="shared" si="3"/>
        <v>42.91</v>
      </c>
      <c r="P11" s="1">
        <v>5.2</v>
      </c>
      <c r="Q11" s="1">
        <f t="shared" si="4"/>
        <v>40.909999999999997</v>
      </c>
      <c r="R11" s="1">
        <v>5.2</v>
      </c>
      <c r="S11" s="1">
        <f t="shared" si="5"/>
        <v>38.909999999999997</v>
      </c>
      <c r="T11" s="1">
        <v>5.2</v>
      </c>
    </row>
    <row r="12" spans="1:20" x14ac:dyDescent="0.2">
      <c r="A12" s="1">
        <v>5.0999999999999996</v>
      </c>
      <c r="B12" s="2">
        <v>42.3</v>
      </c>
      <c r="C12" s="1">
        <v>40.299999999999997</v>
      </c>
      <c r="D12" s="1">
        <v>38.299999999999997</v>
      </c>
      <c r="E12" s="1">
        <v>44.3</v>
      </c>
      <c r="F12" s="1">
        <v>42.3</v>
      </c>
      <c r="G12" s="1">
        <v>40.299999999999997</v>
      </c>
      <c r="I12" s="3">
        <f t="shared" si="0"/>
        <v>41.61</v>
      </c>
      <c r="J12" s="1">
        <v>5.0999999999999996</v>
      </c>
      <c r="K12" s="1">
        <f t="shared" si="1"/>
        <v>39.61</v>
      </c>
      <c r="L12" s="1">
        <v>5.0999999999999996</v>
      </c>
      <c r="M12" s="1">
        <f t="shared" si="2"/>
        <v>37.61</v>
      </c>
      <c r="N12" s="1">
        <v>5.0999999999999996</v>
      </c>
      <c r="O12" s="1">
        <f t="shared" si="3"/>
        <v>43.61</v>
      </c>
      <c r="P12" s="1">
        <v>5.0999999999999996</v>
      </c>
      <c r="Q12" s="1">
        <f t="shared" si="4"/>
        <v>41.61</v>
      </c>
      <c r="R12" s="1">
        <v>5.0999999999999996</v>
      </c>
      <c r="S12" s="1">
        <f t="shared" si="5"/>
        <v>39.61</v>
      </c>
      <c r="T12" s="1">
        <v>5.0999999999999996</v>
      </c>
    </row>
    <row r="13" spans="1:20" x14ac:dyDescent="0.2">
      <c r="A13" s="1">
        <v>5</v>
      </c>
      <c r="B13" s="2">
        <v>43</v>
      </c>
      <c r="C13" s="1">
        <v>41</v>
      </c>
      <c r="D13" s="1">
        <v>39</v>
      </c>
      <c r="E13" s="1">
        <v>45</v>
      </c>
      <c r="F13" s="1">
        <v>43</v>
      </c>
      <c r="G13" s="1">
        <v>41</v>
      </c>
      <c r="I13" s="3">
        <f t="shared" si="0"/>
        <v>42.309999999999995</v>
      </c>
      <c r="J13" s="1">
        <v>5</v>
      </c>
      <c r="K13" s="1">
        <f t="shared" si="1"/>
        <v>40.309999999999995</v>
      </c>
      <c r="L13" s="1">
        <v>5</v>
      </c>
      <c r="M13" s="1">
        <f t="shared" si="2"/>
        <v>38.309999999999995</v>
      </c>
      <c r="N13" s="1">
        <v>5</v>
      </c>
      <c r="O13" s="1">
        <f t="shared" si="3"/>
        <v>44.309999999999995</v>
      </c>
      <c r="P13" s="1">
        <v>5</v>
      </c>
      <c r="Q13" s="1">
        <f t="shared" si="4"/>
        <v>42.309999999999995</v>
      </c>
      <c r="R13" s="1">
        <v>5</v>
      </c>
      <c r="S13" s="1">
        <f t="shared" si="5"/>
        <v>40.309999999999995</v>
      </c>
      <c r="T13" s="1">
        <v>5</v>
      </c>
    </row>
    <row r="14" spans="1:20" x14ac:dyDescent="0.2">
      <c r="A14" s="1">
        <v>4.9000000000000004</v>
      </c>
      <c r="B14" s="2">
        <v>43.7</v>
      </c>
      <c r="C14" s="1">
        <v>41.7</v>
      </c>
      <c r="D14" s="1">
        <v>39.700000000000003</v>
      </c>
      <c r="E14" s="1">
        <v>45.7</v>
      </c>
      <c r="F14" s="1">
        <v>43.7</v>
      </c>
      <c r="G14" s="1">
        <v>41.7</v>
      </c>
      <c r="I14" s="3">
        <f t="shared" si="0"/>
        <v>43.01</v>
      </c>
      <c r="J14" s="1">
        <v>4.9000000000000004</v>
      </c>
      <c r="K14" s="1">
        <f t="shared" si="1"/>
        <v>41.01</v>
      </c>
      <c r="L14" s="1">
        <v>4.9000000000000004</v>
      </c>
      <c r="M14" s="1">
        <f t="shared" si="2"/>
        <v>39.01</v>
      </c>
      <c r="N14" s="1">
        <v>4.9000000000000004</v>
      </c>
      <c r="O14" s="1">
        <f t="shared" si="3"/>
        <v>45.01</v>
      </c>
      <c r="P14" s="1">
        <v>4.9000000000000004</v>
      </c>
      <c r="Q14" s="1">
        <f t="shared" si="4"/>
        <v>43.01</v>
      </c>
      <c r="R14" s="1">
        <v>4.9000000000000004</v>
      </c>
      <c r="S14" s="1">
        <f t="shared" si="5"/>
        <v>41.01</v>
      </c>
      <c r="T14" s="1">
        <v>4.9000000000000004</v>
      </c>
    </row>
    <row r="15" spans="1:20" x14ac:dyDescent="0.2">
      <c r="A15" s="1">
        <v>4.8</v>
      </c>
      <c r="B15" s="2">
        <v>44.4</v>
      </c>
      <c r="C15" s="1">
        <v>42.4</v>
      </c>
      <c r="D15" s="1">
        <v>40.4</v>
      </c>
      <c r="E15" s="1">
        <v>46.4</v>
      </c>
      <c r="F15" s="1">
        <v>44.4</v>
      </c>
      <c r="G15" s="1">
        <v>42.4</v>
      </c>
      <c r="I15" s="3">
        <f t="shared" si="0"/>
        <v>43.71</v>
      </c>
      <c r="J15" s="1">
        <v>4.8</v>
      </c>
      <c r="K15" s="1">
        <f t="shared" si="1"/>
        <v>41.71</v>
      </c>
      <c r="L15" s="1">
        <v>4.8</v>
      </c>
      <c r="M15" s="1">
        <f t="shared" si="2"/>
        <v>39.71</v>
      </c>
      <c r="N15" s="1">
        <v>4.8</v>
      </c>
      <c r="O15" s="1">
        <f t="shared" si="3"/>
        <v>45.71</v>
      </c>
      <c r="P15" s="1">
        <v>4.8</v>
      </c>
      <c r="Q15" s="1">
        <f t="shared" si="4"/>
        <v>43.71</v>
      </c>
      <c r="R15" s="1">
        <v>4.8</v>
      </c>
      <c r="S15" s="1">
        <f t="shared" si="5"/>
        <v>41.71</v>
      </c>
      <c r="T15" s="1">
        <v>4.8</v>
      </c>
    </row>
    <row r="16" spans="1:20" x14ac:dyDescent="0.2">
      <c r="A16" s="1">
        <v>4.7</v>
      </c>
      <c r="B16" s="2">
        <v>45.1</v>
      </c>
      <c r="C16" s="1">
        <v>43.1</v>
      </c>
      <c r="D16" s="1">
        <v>41.1</v>
      </c>
      <c r="E16" s="1">
        <v>47.1</v>
      </c>
      <c r="F16" s="1">
        <v>45.1</v>
      </c>
      <c r="G16" s="1">
        <v>43.1</v>
      </c>
      <c r="I16" s="3">
        <f t="shared" si="0"/>
        <v>44.41</v>
      </c>
      <c r="J16" s="1">
        <v>4.7</v>
      </c>
      <c r="K16" s="1">
        <f t="shared" si="1"/>
        <v>42.41</v>
      </c>
      <c r="L16" s="1">
        <v>4.7</v>
      </c>
      <c r="M16" s="1">
        <f t="shared" si="2"/>
        <v>40.409999999999997</v>
      </c>
      <c r="N16" s="1">
        <v>4.7</v>
      </c>
      <c r="O16" s="1">
        <f t="shared" si="3"/>
        <v>46.41</v>
      </c>
      <c r="P16" s="1">
        <v>4.7</v>
      </c>
      <c r="Q16" s="1">
        <f t="shared" si="4"/>
        <v>44.41</v>
      </c>
      <c r="R16" s="1">
        <v>4.7</v>
      </c>
      <c r="S16" s="1">
        <f t="shared" si="5"/>
        <v>42.41</v>
      </c>
      <c r="T16" s="1">
        <v>4.7</v>
      </c>
    </row>
    <row r="17" spans="1:20" x14ac:dyDescent="0.2">
      <c r="A17" s="1">
        <v>4.5999999999999996</v>
      </c>
      <c r="B17" s="2">
        <v>45.8</v>
      </c>
      <c r="C17" s="1">
        <v>43.8</v>
      </c>
      <c r="D17" s="1">
        <v>41.8</v>
      </c>
      <c r="E17" s="1">
        <v>47.8</v>
      </c>
      <c r="F17" s="1">
        <v>45.8</v>
      </c>
      <c r="G17" s="1">
        <v>43.8</v>
      </c>
      <c r="I17" s="3">
        <f t="shared" si="0"/>
        <v>45.11</v>
      </c>
      <c r="J17" s="1">
        <v>4.5999999999999996</v>
      </c>
      <c r="K17" s="1">
        <f t="shared" si="1"/>
        <v>43.11</v>
      </c>
      <c r="L17" s="1">
        <v>4.5999999999999996</v>
      </c>
      <c r="M17" s="1">
        <f t="shared" si="2"/>
        <v>41.11</v>
      </c>
      <c r="N17" s="1">
        <v>4.5999999999999996</v>
      </c>
      <c r="O17" s="1">
        <f t="shared" si="3"/>
        <v>47.11</v>
      </c>
      <c r="P17" s="1">
        <v>4.5999999999999996</v>
      </c>
      <c r="Q17" s="1">
        <f t="shared" si="4"/>
        <v>45.11</v>
      </c>
      <c r="R17" s="1">
        <v>4.5999999999999996</v>
      </c>
      <c r="S17" s="1">
        <f t="shared" si="5"/>
        <v>43.11</v>
      </c>
      <c r="T17" s="1">
        <v>4.5999999999999996</v>
      </c>
    </row>
    <row r="18" spans="1:20" x14ac:dyDescent="0.2">
      <c r="A18" s="1">
        <v>4.5000000000000098</v>
      </c>
      <c r="B18" s="2">
        <v>46.5</v>
      </c>
      <c r="C18" s="1">
        <v>44.5</v>
      </c>
      <c r="D18" s="1">
        <v>42.5</v>
      </c>
      <c r="E18" s="1">
        <v>48.5</v>
      </c>
      <c r="F18" s="1">
        <v>46.5</v>
      </c>
      <c r="G18" s="1">
        <v>44.5</v>
      </c>
      <c r="I18" s="3">
        <f t="shared" si="0"/>
        <v>45.809999999999995</v>
      </c>
      <c r="J18" s="1">
        <v>4.5000000000000098</v>
      </c>
      <c r="K18" s="1">
        <f t="shared" si="1"/>
        <v>43.809999999999995</v>
      </c>
      <c r="L18" s="1">
        <v>4.5000000000000098</v>
      </c>
      <c r="M18" s="1">
        <f t="shared" si="2"/>
        <v>41.809999999999995</v>
      </c>
      <c r="N18" s="1">
        <v>4.5000000000000098</v>
      </c>
      <c r="O18" s="1">
        <f t="shared" si="3"/>
        <v>47.809999999999995</v>
      </c>
      <c r="P18" s="1">
        <v>4.5000000000000098</v>
      </c>
      <c r="Q18" s="1">
        <f t="shared" si="4"/>
        <v>45.809999999999995</v>
      </c>
      <c r="R18" s="1">
        <v>4.5000000000000098</v>
      </c>
      <c r="S18" s="1">
        <f t="shared" si="5"/>
        <v>43.809999999999995</v>
      </c>
      <c r="T18" s="1">
        <v>4.5000000000000098</v>
      </c>
    </row>
    <row r="19" spans="1:20" x14ac:dyDescent="0.2">
      <c r="A19" s="1">
        <v>4.4000000000000101</v>
      </c>
      <c r="B19" s="2">
        <v>47.2</v>
      </c>
      <c r="C19" s="1">
        <v>45.2</v>
      </c>
      <c r="D19" s="1">
        <v>43.2</v>
      </c>
      <c r="E19" s="1">
        <v>49.2</v>
      </c>
      <c r="F19" s="1">
        <v>47.2</v>
      </c>
      <c r="G19" s="1">
        <v>45.2</v>
      </c>
      <c r="I19" s="3">
        <f t="shared" si="0"/>
        <v>46.51</v>
      </c>
      <c r="J19" s="1">
        <v>4.4000000000000101</v>
      </c>
      <c r="K19" s="1">
        <f t="shared" si="1"/>
        <v>44.51</v>
      </c>
      <c r="L19" s="1">
        <v>4.4000000000000101</v>
      </c>
      <c r="M19" s="1">
        <f t="shared" si="2"/>
        <v>42.51</v>
      </c>
      <c r="N19" s="1">
        <v>4.4000000000000101</v>
      </c>
      <c r="O19" s="1">
        <f t="shared" si="3"/>
        <v>48.51</v>
      </c>
      <c r="P19" s="1">
        <v>4.4000000000000101</v>
      </c>
      <c r="Q19" s="1">
        <f t="shared" si="4"/>
        <v>46.51</v>
      </c>
      <c r="R19" s="1">
        <v>4.4000000000000101</v>
      </c>
      <c r="S19" s="1">
        <f t="shared" si="5"/>
        <v>44.51</v>
      </c>
      <c r="T19" s="1">
        <v>4.4000000000000101</v>
      </c>
    </row>
    <row r="20" spans="1:20" x14ac:dyDescent="0.2">
      <c r="A20" s="1">
        <v>4.3000000000000096</v>
      </c>
      <c r="B20" s="2">
        <v>47.9</v>
      </c>
      <c r="C20" s="1">
        <v>45.9</v>
      </c>
      <c r="D20" s="1">
        <v>43.9</v>
      </c>
      <c r="E20" s="1">
        <v>49.9</v>
      </c>
      <c r="F20" s="1">
        <v>47.9</v>
      </c>
      <c r="G20" s="1">
        <v>45.9</v>
      </c>
      <c r="I20" s="3">
        <f t="shared" si="0"/>
        <v>47.21</v>
      </c>
      <c r="J20" s="1">
        <v>4.3000000000000096</v>
      </c>
      <c r="K20" s="1">
        <f t="shared" si="1"/>
        <v>45.21</v>
      </c>
      <c r="L20" s="1">
        <v>4.3000000000000096</v>
      </c>
      <c r="M20" s="1">
        <f t="shared" si="2"/>
        <v>43.21</v>
      </c>
      <c r="N20" s="1">
        <v>4.3000000000000096</v>
      </c>
      <c r="O20" s="1">
        <f t="shared" si="3"/>
        <v>49.21</v>
      </c>
      <c r="P20" s="1">
        <v>4.3000000000000096</v>
      </c>
      <c r="Q20" s="1">
        <f t="shared" si="4"/>
        <v>47.21</v>
      </c>
      <c r="R20" s="1">
        <v>4.3000000000000096</v>
      </c>
      <c r="S20" s="1">
        <f t="shared" si="5"/>
        <v>45.21</v>
      </c>
      <c r="T20" s="1">
        <v>4.3000000000000096</v>
      </c>
    </row>
    <row r="21" spans="1:20" x14ac:dyDescent="0.2">
      <c r="A21" s="1">
        <v>4.2000000000000099</v>
      </c>
      <c r="B21" s="2">
        <v>48.600000000000101</v>
      </c>
      <c r="C21" s="1">
        <v>46.600000000000101</v>
      </c>
      <c r="D21" s="1">
        <v>44.600000000000101</v>
      </c>
      <c r="E21" s="1">
        <v>50.600000000000101</v>
      </c>
      <c r="F21" s="1">
        <v>48.600000000000101</v>
      </c>
      <c r="G21" s="1">
        <v>46.600000000000101</v>
      </c>
      <c r="I21" s="3">
        <f t="shared" si="0"/>
        <v>47.91</v>
      </c>
      <c r="J21" s="1">
        <v>4.2000000000000099</v>
      </c>
      <c r="K21" s="1">
        <f t="shared" si="1"/>
        <v>45.91</v>
      </c>
      <c r="L21" s="1">
        <v>4.2000000000000099</v>
      </c>
      <c r="M21" s="1">
        <f t="shared" si="2"/>
        <v>43.91</v>
      </c>
      <c r="N21" s="1">
        <v>4.2000000000000099</v>
      </c>
      <c r="O21" s="1">
        <f t="shared" si="3"/>
        <v>49.91</v>
      </c>
      <c r="P21" s="1">
        <v>4.2000000000000099</v>
      </c>
      <c r="Q21" s="1">
        <f t="shared" si="4"/>
        <v>47.91</v>
      </c>
      <c r="R21" s="1">
        <v>4.2000000000000099</v>
      </c>
      <c r="S21" s="1">
        <f t="shared" si="5"/>
        <v>45.91</v>
      </c>
      <c r="T21" s="1">
        <v>4.2000000000000099</v>
      </c>
    </row>
    <row r="22" spans="1:20" x14ac:dyDescent="0.2">
      <c r="A22" s="1">
        <v>4.1000000000000103</v>
      </c>
      <c r="B22" s="2">
        <v>49.300000000000097</v>
      </c>
      <c r="C22" s="1">
        <v>47.300000000000097</v>
      </c>
      <c r="D22" s="1">
        <v>45.300000000000097</v>
      </c>
      <c r="E22" s="1">
        <v>51.300000000000097</v>
      </c>
      <c r="F22" s="1">
        <v>49.300000000000097</v>
      </c>
      <c r="G22" s="1">
        <v>47.300000000000097</v>
      </c>
      <c r="I22" s="3">
        <f t="shared" si="0"/>
        <v>48.61</v>
      </c>
      <c r="J22" s="1">
        <v>4.1000000000000103</v>
      </c>
      <c r="K22" s="1">
        <f t="shared" si="1"/>
        <v>46.61</v>
      </c>
      <c r="L22" s="1">
        <v>4.1000000000000103</v>
      </c>
      <c r="M22" s="1">
        <f t="shared" si="2"/>
        <v>44.61</v>
      </c>
      <c r="N22" s="1">
        <v>4.1000000000000103</v>
      </c>
      <c r="O22" s="1">
        <f t="shared" si="3"/>
        <v>50.61</v>
      </c>
      <c r="P22" s="1">
        <v>4.1000000000000103</v>
      </c>
      <c r="Q22" s="1">
        <f t="shared" si="4"/>
        <v>48.61</v>
      </c>
      <c r="R22" s="1">
        <v>4.1000000000000103</v>
      </c>
      <c r="S22" s="1">
        <f t="shared" si="5"/>
        <v>46.61</v>
      </c>
      <c r="T22" s="1">
        <v>4.1000000000000103</v>
      </c>
    </row>
    <row r="23" spans="1:20" x14ac:dyDescent="0.2">
      <c r="A23" s="1">
        <v>4.0000000000000098</v>
      </c>
      <c r="B23" s="2">
        <v>50.000000000000099</v>
      </c>
      <c r="C23" s="1">
        <v>48.000000000000099</v>
      </c>
      <c r="D23" s="1">
        <v>46.000000000000099</v>
      </c>
      <c r="E23" s="1">
        <v>52.000000000000099</v>
      </c>
      <c r="F23" s="1">
        <v>50.000000000000099</v>
      </c>
      <c r="G23" s="1">
        <v>48.000000000000099</v>
      </c>
      <c r="I23" s="3">
        <f t="shared" si="0"/>
        <v>49.309999999999995</v>
      </c>
      <c r="J23" s="1">
        <v>4.0000000000000098</v>
      </c>
      <c r="K23" s="1">
        <f t="shared" si="1"/>
        <v>47.309999999999995</v>
      </c>
      <c r="L23" s="1">
        <v>4.0000000000000098</v>
      </c>
      <c r="M23" s="1">
        <f t="shared" si="2"/>
        <v>45.309999999999995</v>
      </c>
      <c r="N23" s="1">
        <v>4.0000000000000098</v>
      </c>
      <c r="O23" s="1">
        <f t="shared" si="3"/>
        <v>51.309999999999995</v>
      </c>
      <c r="P23" s="1">
        <v>4.0000000000000098</v>
      </c>
      <c r="Q23" s="1">
        <f t="shared" si="4"/>
        <v>49.309999999999995</v>
      </c>
      <c r="R23" s="1">
        <v>4.0000000000000098</v>
      </c>
      <c r="S23" s="1">
        <f t="shared" si="5"/>
        <v>47.309999999999995</v>
      </c>
      <c r="T23" s="1">
        <v>4.0000000000000098</v>
      </c>
    </row>
    <row r="24" spans="1:20" x14ac:dyDescent="0.2">
      <c r="A24" s="1">
        <v>3.9000000000000101</v>
      </c>
      <c r="B24" s="2">
        <v>50.9</v>
      </c>
      <c r="C24" s="1">
        <v>48.9</v>
      </c>
      <c r="D24" s="1">
        <v>46.9</v>
      </c>
      <c r="E24" s="1">
        <v>52.9</v>
      </c>
      <c r="F24" s="1">
        <v>50.9</v>
      </c>
      <c r="G24" s="1">
        <v>48.9</v>
      </c>
      <c r="I24" s="3">
        <f t="shared" si="0"/>
        <v>50.01</v>
      </c>
      <c r="J24" s="1">
        <v>3.9000000000000101</v>
      </c>
      <c r="K24" s="1">
        <f t="shared" si="1"/>
        <v>48.01</v>
      </c>
      <c r="L24" s="1">
        <v>3.9000000000000101</v>
      </c>
      <c r="M24" s="1">
        <f t="shared" si="2"/>
        <v>46.01</v>
      </c>
      <c r="N24" s="1">
        <v>3.9000000000000101</v>
      </c>
      <c r="O24" s="1">
        <f t="shared" si="3"/>
        <v>52.01</v>
      </c>
      <c r="P24" s="1">
        <v>3.9000000000000101</v>
      </c>
      <c r="Q24" s="1">
        <f t="shared" si="4"/>
        <v>50.01</v>
      </c>
      <c r="R24" s="1">
        <v>3.9000000000000101</v>
      </c>
      <c r="S24" s="1">
        <f t="shared" si="5"/>
        <v>48.01</v>
      </c>
      <c r="T24" s="1">
        <v>3.9000000000000101</v>
      </c>
    </row>
    <row r="25" spans="1:20" x14ac:dyDescent="0.2">
      <c r="A25" s="1">
        <v>3.80000000000001</v>
      </c>
      <c r="B25" s="2">
        <v>52.7</v>
      </c>
      <c r="C25" s="1">
        <v>50.7</v>
      </c>
      <c r="D25" s="1">
        <v>48.7</v>
      </c>
      <c r="E25" s="1">
        <v>54.7</v>
      </c>
      <c r="F25" s="1">
        <v>52.7</v>
      </c>
      <c r="G25" s="1">
        <v>50.7</v>
      </c>
      <c r="I25" s="3">
        <f t="shared" si="0"/>
        <v>50.91</v>
      </c>
      <c r="J25" s="1">
        <v>3.80000000000001</v>
      </c>
      <c r="K25" s="1">
        <f t="shared" si="1"/>
        <v>48.91</v>
      </c>
      <c r="L25" s="1">
        <v>3.80000000000001</v>
      </c>
      <c r="M25" s="1">
        <f t="shared" si="2"/>
        <v>46.91</v>
      </c>
      <c r="N25" s="1">
        <v>3.80000000000001</v>
      </c>
      <c r="O25" s="1">
        <f t="shared" si="3"/>
        <v>52.91</v>
      </c>
      <c r="P25" s="1">
        <v>3.80000000000001</v>
      </c>
      <c r="Q25" s="1">
        <f t="shared" si="4"/>
        <v>50.91</v>
      </c>
      <c r="R25" s="1">
        <v>3.80000000000001</v>
      </c>
      <c r="S25" s="1">
        <f t="shared" si="5"/>
        <v>48.91</v>
      </c>
      <c r="T25" s="1">
        <v>3.80000000000001</v>
      </c>
    </row>
    <row r="26" spans="1:20" x14ac:dyDescent="0.2">
      <c r="A26" s="1">
        <v>3.7000000000000099</v>
      </c>
      <c r="B26" s="2">
        <v>55.4</v>
      </c>
      <c r="C26" s="1">
        <v>53.4</v>
      </c>
      <c r="D26" s="1">
        <v>51.4</v>
      </c>
      <c r="E26" s="1">
        <v>57.4</v>
      </c>
      <c r="F26" s="1">
        <v>55.4</v>
      </c>
      <c r="G26" s="1">
        <v>53.4</v>
      </c>
      <c r="I26" s="3">
        <f t="shared" si="0"/>
        <v>52.71</v>
      </c>
      <c r="J26" s="1">
        <v>3.7000000000000099</v>
      </c>
      <c r="K26" s="1">
        <f t="shared" si="1"/>
        <v>50.71</v>
      </c>
      <c r="L26" s="1">
        <v>3.7000000000000099</v>
      </c>
      <c r="M26" s="1">
        <f t="shared" si="2"/>
        <v>48.71</v>
      </c>
      <c r="N26" s="1">
        <v>3.7000000000000099</v>
      </c>
      <c r="O26" s="1">
        <f t="shared" si="3"/>
        <v>54.71</v>
      </c>
      <c r="P26" s="1">
        <v>3.7000000000000099</v>
      </c>
      <c r="Q26" s="1">
        <f t="shared" si="4"/>
        <v>52.71</v>
      </c>
      <c r="R26" s="1">
        <v>3.7000000000000099</v>
      </c>
      <c r="S26" s="1">
        <f t="shared" si="5"/>
        <v>50.71</v>
      </c>
      <c r="T26" s="1">
        <v>3.7000000000000099</v>
      </c>
    </row>
    <row r="27" spans="1:20" x14ac:dyDescent="0.2">
      <c r="A27" s="1">
        <v>3.6000000000000099</v>
      </c>
      <c r="B27" s="2">
        <v>59</v>
      </c>
      <c r="C27" s="1">
        <v>57</v>
      </c>
      <c r="D27" s="1">
        <v>55</v>
      </c>
      <c r="E27" s="1">
        <v>61</v>
      </c>
      <c r="F27" s="1">
        <v>59</v>
      </c>
      <c r="G27" s="1">
        <v>57</v>
      </c>
      <c r="I27" s="3">
        <f t="shared" si="0"/>
        <v>55.41</v>
      </c>
      <c r="J27" s="1">
        <v>3.6000000000000099</v>
      </c>
      <c r="K27" s="1">
        <f t="shared" si="1"/>
        <v>53.41</v>
      </c>
      <c r="L27" s="1">
        <v>3.6000000000000099</v>
      </c>
      <c r="M27" s="1">
        <f t="shared" si="2"/>
        <v>51.41</v>
      </c>
      <c r="N27" s="1">
        <v>3.6000000000000099</v>
      </c>
      <c r="O27" s="1">
        <f t="shared" si="3"/>
        <v>57.41</v>
      </c>
      <c r="P27" s="1">
        <v>3.6000000000000099</v>
      </c>
      <c r="Q27" s="1">
        <f t="shared" si="4"/>
        <v>55.41</v>
      </c>
      <c r="R27" s="1">
        <v>3.6000000000000099</v>
      </c>
      <c r="S27" s="1">
        <f t="shared" si="5"/>
        <v>53.41</v>
      </c>
      <c r="T27" s="1">
        <v>3.6000000000000099</v>
      </c>
    </row>
    <row r="28" spans="1:20" x14ac:dyDescent="0.2">
      <c r="A28" s="1">
        <v>3.5000000000000102</v>
      </c>
      <c r="B28" s="2">
        <v>63.5</v>
      </c>
      <c r="C28" s="1">
        <v>61.5</v>
      </c>
      <c r="D28" s="1">
        <v>59.5</v>
      </c>
      <c r="E28" s="1">
        <v>65.5</v>
      </c>
      <c r="F28" s="1">
        <v>63.5</v>
      </c>
      <c r="G28" s="1">
        <v>61.5</v>
      </c>
      <c r="I28" s="3">
        <f t="shared" si="0"/>
        <v>59.01</v>
      </c>
      <c r="J28" s="1">
        <v>3.5000000000000102</v>
      </c>
      <c r="K28" s="1">
        <f t="shared" si="1"/>
        <v>57.01</v>
      </c>
      <c r="L28" s="1">
        <v>3.5000000000000102</v>
      </c>
      <c r="M28" s="1">
        <f t="shared" si="2"/>
        <v>55.01</v>
      </c>
      <c r="N28" s="1">
        <v>3.5000000000000102</v>
      </c>
      <c r="O28" s="1">
        <f t="shared" si="3"/>
        <v>61.01</v>
      </c>
      <c r="P28" s="1">
        <v>3.5000000000000102</v>
      </c>
      <c r="Q28" s="1">
        <f t="shared" si="4"/>
        <v>59.01</v>
      </c>
      <c r="R28" s="1">
        <v>3.5000000000000102</v>
      </c>
      <c r="S28" s="1">
        <f t="shared" si="5"/>
        <v>57.01</v>
      </c>
      <c r="T28" s="1">
        <v>3.5000000000000102</v>
      </c>
    </row>
    <row r="29" spans="1:20" x14ac:dyDescent="0.2">
      <c r="A29" s="1">
        <v>3.4000000000000101</v>
      </c>
      <c r="B29" s="2">
        <v>68.900000000000006</v>
      </c>
      <c r="C29" s="1">
        <v>66.900000000000006</v>
      </c>
      <c r="D29" s="1">
        <v>64.900000000000006</v>
      </c>
      <c r="E29" s="1">
        <v>70.900000000000006</v>
      </c>
      <c r="F29" s="1">
        <v>68.900000000000006</v>
      </c>
      <c r="G29" s="1">
        <v>66.900000000000006</v>
      </c>
      <c r="I29" s="3">
        <f t="shared" si="0"/>
        <v>63.51</v>
      </c>
      <c r="J29" s="1">
        <v>3.4000000000000101</v>
      </c>
      <c r="K29" s="1">
        <f t="shared" si="1"/>
        <v>61.51</v>
      </c>
      <c r="L29" s="1">
        <v>3.4000000000000101</v>
      </c>
      <c r="M29" s="1">
        <f t="shared" si="2"/>
        <v>59.51</v>
      </c>
      <c r="N29" s="1">
        <v>3.4000000000000101</v>
      </c>
      <c r="O29" s="1">
        <f t="shared" si="3"/>
        <v>65.510000000000005</v>
      </c>
      <c r="P29" s="1">
        <v>3.4000000000000101</v>
      </c>
      <c r="Q29" s="1">
        <f t="shared" si="4"/>
        <v>63.51</v>
      </c>
      <c r="R29" s="1">
        <v>3.4000000000000101</v>
      </c>
      <c r="S29" s="1">
        <f t="shared" si="5"/>
        <v>61.51</v>
      </c>
      <c r="T29" s="1">
        <v>3.4000000000000101</v>
      </c>
    </row>
    <row r="30" spans="1:20" x14ac:dyDescent="0.2">
      <c r="A30" s="1">
        <v>3.30000000000001</v>
      </c>
      <c r="B30" s="2">
        <v>75.2</v>
      </c>
      <c r="C30" s="1">
        <v>73.2</v>
      </c>
      <c r="D30" s="1">
        <v>71.2</v>
      </c>
      <c r="E30" s="1">
        <v>77.2</v>
      </c>
      <c r="F30" s="1">
        <v>75.2</v>
      </c>
      <c r="G30" s="1">
        <v>73.2</v>
      </c>
      <c r="I30" s="3">
        <f t="shared" si="0"/>
        <v>68.910000000000011</v>
      </c>
      <c r="J30" s="1">
        <v>3.30000000000001</v>
      </c>
      <c r="K30" s="1">
        <f t="shared" si="1"/>
        <v>66.910000000000011</v>
      </c>
      <c r="L30" s="1">
        <v>3.30000000000001</v>
      </c>
      <c r="M30" s="1">
        <f t="shared" si="2"/>
        <v>64.910000000000011</v>
      </c>
      <c r="N30" s="1">
        <v>3.30000000000001</v>
      </c>
      <c r="O30" s="1">
        <f t="shared" si="3"/>
        <v>70.910000000000011</v>
      </c>
      <c r="P30" s="1">
        <v>3.30000000000001</v>
      </c>
      <c r="Q30" s="1">
        <f t="shared" si="4"/>
        <v>68.910000000000011</v>
      </c>
      <c r="R30" s="1">
        <v>3.30000000000001</v>
      </c>
      <c r="S30" s="1">
        <f t="shared" si="5"/>
        <v>66.910000000000011</v>
      </c>
      <c r="T30" s="1">
        <v>3.30000000000001</v>
      </c>
    </row>
    <row r="31" spans="1:20" x14ac:dyDescent="0.2">
      <c r="A31" s="1">
        <v>3.2000000000000099</v>
      </c>
      <c r="B31" s="2">
        <v>82.4</v>
      </c>
      <c r="C31" s="1">
        <v>80.400000000000006</v>
      </c>
      <c r="D31" s="1">
        <v>78.400000000000006</v>
      </c>
      <c r="E31" s="1">
        <v>84.4</v>
      </c>
      <c r="F31" s="1">
        <v>82.4</v>
      </c>
      <c r="G31" s="1">
        <v>80.400000000000006</v>
      </c>
      <c r="I31" s="3">
        <f t="shared" si="0"/>
        <v>75.210000000000008</v>
      </c>
      <c r="J31" s="1">
        <v>3.2000000000000099</v>
      </c>
      <c r="K31" s="1">
        <f t="shared" si="1"/>
        <v>73.210000000000008</v>
      </c>
      <c r="L31" s="1">
        <v>3.2000000000000099</v>
      </c>
      <c r="M31" s="1">
        <f t="shared" si="2"/>
        <v>71.210000000000008</v>
      </c>
      <c r="N31" s="1">
        <v>3.2000000000000099</v>
      </c>
      <c r="O31" s="1">
        <f t="shared" si="3"/>
        <v>77.210000000000008</v>
      </c>
      <c r="P31" s="1">
        <v>3.2000000000000099</v>
      </c>
      <c r="Q31" s="1">
        <f t="shared" si="4"/>
        <v>75.210000000000008</v>
      </c>
      <c r="R31" s="1">
        <v>3.2000000000000099</v>
      </c>
      <c r="S31" s="1">
        <f t="shared" si="5"/>
        <v>73.210000000000008</v>
      </c>
      <c r="T31" s="1">
        <v>3.2000000000000099</v>
      </c>
    </row>
    <row r="32" spans="1:20" x14ac:dyDescent="0.2">
      <c r="A32" s="1">
        <v>3.1000000000000099</v>
      </c>
      <c r="B32" s="2">
        <v>90.5</v>
      </c>
      <c r="C32" s="1">
        <v>88.5</v>
      </c>
      <c r="D32" s="1">
        <v>86.5</v>
      </c>
      <c r="E32" s="1">
        <v>92.5</v>
      </c>
      <c r="F32" s="1">
        <v>90.5</v>
      </c>
      <c r="G32" s="1">
        <v>88.5</v>
      </c>
      <c r="I32" s="3">
        <f t="shared" si="0"/>
        <v>82.410000000000011</v>
      </c>
      <c r="J32" s="1">
        <v>3.1000000000000099</v>
      </c>
      <c r="K32" s="1">
        <f t="shared" si="1"/>
        <v>80.410000000000011</v>
      </c>
      <c r="L32" s="1">
        <v>3.1000000000000099</v>
      </c>
      <c r="M32" s="1">
        <f t="shared" si="2"/>
        <v>78.410000000000011</v>
      </c>
      <c r="N32" s="1">
        <v>3.1000000000000099</v>
      </c>
      <c r="O32" s="1">
        <f t="shared" si="3"/>
        <v>84.410000000000011</v>
      </c>
      <c r="P32" s="1">
        <v>3.1000000000000099</v>
      </c>
      <c r="Q32" s="1">
        <f t="shared" si="4"/>
        <v>82.410000000000011</v>
      </c>
      <c r="R32" s="1">
        <v>3.1000000000000099</v>
      </c>
      <c r="S32" s="1">
        <f t="shared" si="5"/>
        <v>80.410000000000011</v>
      </c>
      <c r="T32" s="1">
        <v>3.1000000000000099</v>
      </c>
    </row>
    <row r="33" spans="1:20" x14ac:dyDescent="0.2">
      <c r="A33" s="1">
        <v>3.0000000000000102</v>
      </c>
      <c r="B33" s="2">
        <v>99.5</v>
      </c>
      <c r="C33" s="1">
        <v>97.5</v>
      </c>
      <c r="D33" s="1">
        <v>95.5</v>
      </c>
      <c r="E33" s="1">
        <v>101.5</v>
      </c>
      <c r="F33" s="1">
        <v>99.5</v>
      </c>
      <c r="G33" s="1">
        <v>97.5</v>
      </c>
      <c r="I33" s="3">
        <f t="shared" si="0"/>
        <v>90.51</v>
      </c>
      <c r="J33" s="1">
        <v>3.0000000000000102</v>
      </c>
      <c r="K33" s="1">
        <f t="shared" si="1"/>
        <v>88.51</v>
      </c>
      <c r="L33" s="1">
        <v>3.0000000000000102</v>
      </c>
      <c r="M33" s="1">
        <f t="shared" si="2"/>
        <v>86.51</v>
      </c>
      <c r="N33" s="1">
        <v>3.0000000000000102</v>
      </c>
      <c r="O33" s="1">
        <f>(ROUND(E32,2))+0.01</f>
        <v>92.51</v>
      </c>
      <c r="P33" s="1">
        <v>3.0000000000000102</v>
      </c>
      <c r="Q33" s="1">
        <f t="shared" si="4"/>
        <v>90.51</v>
      </c>
      <c r="R33" s="1">
        <v>3.0000000000000102</v>
      </c>
      <c r="S33" s="1">
        <f t="shared" si="5"/>
        <v>88.51</v>
      </c>
      <c r="T33" s="1">
        <v>3.0000000000000102</v>
      </c>
    </row>
    <row r="34" spans="1:20" x14ac:dyDescent="0.2">
      <c r="I34" s="3"/>
    </row>
    <row r="35" spans="1:20" x14ac:dyDescent="0.2">
      <c r="A35" s="1" t="s">
        <v>13</v>
      </c>
      <c r="I35" s="3"/>
    </row>
    <row r="36" spans="1:20" x14ac:dyDescent="0.2">
      <c r="A36" s="1" t="s">
        <v>3</v>
      </c>
      <c r="B36" s="1" t="s">
        <v>4</v>
      </c>
      <c r="C36" s="1" t="s">
        <v>5</v>
      </c>
      <c r="D36" s="1" t="s">
        <v>6</v>
      </c>
      <c r="E36" s="1" t="s">
        <v>7</v>
      </c>
      <c r="F36" s="1" t="s">
        <v>8</v>
      </c>
      <c r="G36" s="1" t="s">
        <v>9</v>
      </c>
      <c r="I36" s="1" t="s">
        <v>4</v>
      </c>
      <c r="K36" s="1" t="s">
        <v>5</v>
      </c>
      <c r="M36" s="1" t="s">
        <v>6</v>
      </c>
      <c r="O36" s="1" t="s">
        <v>7</v>
      </c>
      <c r="Q36" s="1" t="s">
        <v>8</v>
      </c>
      <c r="S36" s="1" t="s">
        <v>9</v>
      </c>
    </row>
    <row r="37" spans="1:20" x14ac:dyDescent="0.2">
      <c r="A37" s="1">
        <v>6</v>
      </c>
      <c r="B37" s="1">
        <v>38</v>
      </c>
      <c r="C37" s="1">
        <v>36</v>
      </c>
      <c r="D37" s="1">
        <v>35</v>
      </c>
      <c r="E37" s="1">
        <v>52</v>
      </c>
      <c r="F37" s="1">
        <v>51</v>
      </c>
      <c r="G37" s="1">
        <v>50</v>
      </c>
      <c r="I37" s="3">
        <v>1</v>
      </c>
      <c r="J37" s="1">
        <v>6</v>
      </c>
      <c r="K37" s="1">
        <v>1</v>
      </c>
      <c r="L37" s="1">
        <v>6</v>
      </c>
      <c r="M37" s="1">
        <v>1</v>
      </c>
      <c r="N37" s="1">
        <v>6</v>
      </c>
      <c r="O37" s="1">
        <v>1</v>
      </c>
      <c r="P37" s="1">
        <v>6</v>
      </c>
      <c r="Q37" s="1">
        <v>1</v>
      </c>
      <c r="R37" s="1">
        <v>6</v>
      </c>
      <c r="S37" s="1">
        <v>1</v>
      </c>
      <c r="T37" s="1">
        <v>6</v>
      </c>
    </row>
    <row r="38" spans="1:20" x14ac:dyDescent="0.2">
      <c r="A38" s="1">
        <v>5.9</v>
      </c>
      <c r="B38" s="1">
        <v>38.9</v>
      </c>
      <c r="C38" s="1">
        <v>36.9</v>
      </c>
      <c r="D38" s="1">
        <v>35.9</v>
      </c>
      <c r="E38" s="1">
        <v>53</v>
      </c>
      <c r="F38" s="1">
        <v>52</v>
      </c>
      <c r="G38" s="1">
        <v>51</v>
      </c>
      <c r="I38" s="3">
        <f t="shared" ref="I38:I97" si="6">(ROUND(B37,2))+0.01</f>
        <v>38.01</v>
      </c>
      <c r="J38" s="1">
        <v>5.9</v>
      </c>
      <c r="K38" s="1">
        <f t="shared" ref="K38:K97" si="7">(ROUND(C37,2))+0.01</f>
        <v>36.01</v>
      </c>
      <c r="L38" s="1">
        <v>5.9</v>
      </c>
      <c r="M38" s="1">
        <f t="shared" ref="M38:M97" si="8">(ROUND(D37,2))+0.01</f>
        <v>35.01</v>
      </c>
      <c r="N38" s="1">
        <v>5.9</v>
      </c>
      <c r="O38" s="1">
        <f t="shared" ref="O38:O97" si="9">(ROUND(E37,2))+0.01</f>
        <v>52.01</v>
      </c>
      <c r="P38" s="1">
        <v>5.9</v>
      </c>
      <c r="Q38" s="1">
        <f t="shared" ref="Q38:Q97" si="10">(ROUND(F37,2))+0.01</f>
        <v>51.01</v>
      </c>
      <c r="R38" s="1">
        <v>5.9</v>
      </c>
      <c r="S38" s="1">
        <f t="shared" ref="S38:S97" si="11">(ROUND(G37,2))+0.01</f>
        <v>50.01</v>
      </c>
      <c r="T38" s="1">
        <v>5.9</v>
      </c>
    </row>
    <row r="39" spans="1:20" x14ac:dyDescent="0.2">
      <c r="A39" s="1">
        <v>5.8</v>
      </c>
      <c r="B39" s="1">
        <v>39.799999999999997</v>
      </c>
      <c r="C39" s="1">
        <v>37.799999999999997</v>
      </c>
      <c r="D39" s="1">
        <v>36.799999999999997</v>
      </c>
      <c r="E39" s="1">
        <v>54</v>
      </c>
      <c r="F39" s="1">
        <v>53</v>
      </c>
      <c r="G39" s="1">
        <v>52</v>
      </c>
      <c r="I39" s="3">
        <f t="shared" si="6"/>
        <v>38.909999999999997</v>
      </c>
      <c r="J39" s="1">
        <v>5.8</v>
      </c>
      <c r="K39" s="1">
        <f t="shared" si="7"/>
        <v>36.909999999999997</v>
      </c>
      <c r="L39" s="1">
        <v>5.8</v>
      </c>
      <c r="M39" s="1">
        <f t="shared" si="8"/>
        <v>35.909999999999997</v>
      </c>
      <c r="N39" s="1">
        <v>5.8</v>
      </c>
      <c r="O39" s="1">
        <f t="shared" si="9"/>
        <v>53.01</v>
      </c>
      <c r="P39" s="1">
        <v>5.8</v>
      </c>
      <c r="Q39" s="1">
        <f t="shared" si="10"/>
        <v>52.01</v>
      </c>
      <c r="R39" s="1">
        <v>5.8</v>
      </c>
      <c r="S39" s="1">
        <f t="shared" si="11"/>
        <v>51.01</v>
      </c>
      <c r="T39" s="1">
        <v>5.8</v>
      </c>
    </row>
    <row r="40" spans="1:20" x14ac:dyDescent="0.2">
      <c r="A40" s="1">
        <v>5.7</v>
      </c>
      <c r="B40" s="1">
        <v>40.700000000000003</v>
      </c>
      <c r="C40" s="1">
        <v>38.700000000000003</v>
      </c>
      <c r="D40" s="1">
        <v>37.700000000000003</v>
      </c>
      <c r="E40" s="1">
        <v>55</v>
      </c>
      <c r="F40" s="1">
        <v>54</v>
      </c>
      <c r="G40" s="1">
        <v>53</v>
      </c>
      <c r="I40" s="3">
        <f t="shared" si="6"/>
        <v>39.809999999999995</v>
      </c>
      <c r="J40" s="1">
        <v>5.7</v>
      </c>
      <c r="K40" s="1">
        <f t="shared" si="7"/>
        <v>37.809999999999995</v>
      </c>
      <c r="L40" s="1">
        <v>5.7</v>
      </c>
      <c r="M40" s="1">
        <f t="shared" si="8"/>
        <v>36.809999999999995</v>
      </c>
      <c r="N40" s="1">
        <v>5.7</v>
      </c>
      <c r="O40" s="1">
        <f t="shared" si="9"/>
        <v>54.01</v>
      </c>
      <c r="P40" s="1">
        <v>5.7</v>
      </c>
      <c r="Q40" s="1">
        <f t="shared" si="10"/>
        <v>53.01</v>
      </c>
      <c r="R40" s="1">
        <v>5.7</v>
      </c>
      <c r="S40" s="1">
        <f t="shared" si="11"/>
        <v>52.01</v>
      </c>
      <c r="T40" s="1">
        <v>5.7</v>
      </c>
    </row>
    <row r="41" spans="1:20" x14ac:dyDescent="0.2">
      <c r="A41" s="1">
        <v>5.6</v>
      </c>
      <c r="B41" s="1">
        <v>41.6</v>
      </c>
      <c r="C41" s="1">
        <v>39.6</v>
      </c>
      <c r="D41" s="1">
        <v>38.6</v>
      </c>
      <c r="E41" s="1">
        <v>56</v>
      </c>
      <c r="F41" s="1">
        <v>55</v>
      </c>
      <c r="G41" s="1">
        <v>54</v>
      </c>
      <c r="I41" s="3">
        <f t="shared" si="6"/>
        <v>40.71</v>
      </c>
      <c r="J41" s="1">
        <v>5.6</v>
      </c>
      <c r="K41" s="1">
        <f t="shared" si="7"/>
        <v>38.71</v>
      </c>
      <c r="L41" s="1">
        <v>5.6</v>
      </c>
      <c r="M41" s="1">
        <f t="shared" si="8"/>
        <v>37.71</v>
      </c>
      <c r="N41" s="1">
        <v>5.6</v>
      </c>
      <c r="O41" s="1">
        <f t="shared" si="9"/>
        <v>55.01</v>
      </c>
      <c r="P41" s="1">
        <v>5.6</v>
      </c>
      <c r="Q41" s="1">
        <f t="shared" si="10"/>
        <v>54.01</v>
      </c>
      <c r="R41" s="1">
        <v>5.6</v>
      </c>
      <c r="S41" s="1">
        <f t="shared" si="11"/>
        <v>53.01</v>
      </c>
      <c r="T41" s="1">
        <v>5.6</v>
      </c>
    </row>
    <row r="42" spans="1:20" x14ac:dyDescent="0.2">
      <c r="A42" s="1">
        <v>5.5</v>
      </c>
      <c r="B42" s="1">
        <v>42.5</v>
      </c>
      <c r="C42" s="1">
        <v>40.5</v>
      </c>
      <c r="D42" s="1">
        <v>39.5</v>
      </c>
      <c r="E42" s="1">
        <v>57</v>
      </c>
      <c r="F42" s="1">
        <v>56</v>
      </c>
      <c r="G42" s="1">
        <v>55</v>
      </c>
      <c r="I42" s="3">
        <f t="shared" si="6"/>
        <v>41.61</v>
      </c>
      <c r="J42" s="1">
        <v>5.5</v>
      </c>
      <c r="K42" s="1">
        <f t="shared" si="7"/>
        <v>39.61</v>
      </c>
      <c r="L42" s="1">
        <v>5.5</v>
      </c>
      <c r="M42" s="1">
        <f t="shared" si="8"/>
        <v>38.61</v>
      </c>
      <c r="N42" s="1">
        <v>5.5</v>
      </c>
      <c r="O42" s="1">
        <f t="shared" si="9"/>
        <v>56.01</v>
      </c>
      <c r="P42" s="1">
        <v>5.5</v>
      </c>
      <c r="Q42" s="1">
        <f t="shared" si="10"/>
        <v>55.01</v>
      </c>
      <c r="R42" s="1">
        <v>5.5</v>
      </c>
      <c r="S42" s="1">
        <f t="shared" si="11"/>
        <v>54.01</v>
      </c>
      <c r="T42" s="1">
        <v>5.5</v>
      </c>
    </row>
    <row r="43" spans="1:20" x14ac:dyDescent="0.2">
      <c r="A43" s="1">
        <v>5.4</v>
      </c>
      <c r="B43" s="1">
        <v>43.4</v>
      </c>
      <c r="C43" s="1">
        <v>41.4</v>
      </c>
      <c r="D43" s="1">
        <v>40.4</v>
      </c>
      <c r="E43" s="1">
        <v>58</v>
      </c>
      <c r="F43" s="1">
        <v>57</v>
      </c>
      <c r="G43" s="1">
        <v>56</v>
      </c>
      <c r="I43" s="3">
        <f t="shared" si="6"/>
        <v>42.51</v>
      </c>
      <c r="J43" s="1">
        <v>5.4</v>
      </c>
      <c r="K43" s="1">
        <f t="shared" si="7"/>
        <v>40.51</v>
      </c>
      <c r="L43" s="1">
        <v>5.4</v>
      </c>
      <c r="M43" s="1">
        <f t="shared" si="8"/>
        <v>39.51</v>
      </c>
      <c r="N43" s="1">
        <v>5.4</v>
      </c>
      <c r="O43" s="1">
        <f t="shared" si="9"/>
        <v>57.01</v>
      </c>
      <c r="P43" s="1">
        <v>5.4</v>
      </c>
      <c r="Q43" s="1">
        <f t="shared" si="10"/>
        <v>56.01</v>
      </c>
      <c r="R43" s="1">
        <v>5.4</v>
      </c>
      <c r="S43" s="1">
        <f t="shared" si="11"/>
        <v>55.01</v>
      </c>
      <c r="T43" s="1">
        <v>5.4</v>
      </c>
    </row>
    <row r="44" spans="1:20" x14ac:dyDescent="0.2">
      <c r="A44" s="1">
        <v>5.3</v>
      </c>
      <c r="B44" s="1">
        <v>44.3</v>
      </c>
      <c r="C44" s="1">
        <v>42.3</v>
      </c>
      <c r="D44" s="1">
        <v>41.3</v>
      </c>
      <c r="E44" s="1">
        <v>59</v>
      </c>
      <c r="F44" s="1">
        <v>58</v>
      </c>
      <c r="G44" s="1">
        <v>57</v>
      </c>
      <c r="I44" s="3">
        <f t="shared" si="6"/>
        <v>43.41</v>
      </c>
      <c r="J44" s="1">
        <v>5.3</v>
      </c>
      <c r="K44" s="1">
        <f t="shared" si="7"/>
        <v>41.41</v>
      </c>
      <c r="L44" s="1">
        <v>5.3</v>
      </c>
      <c r="M44" s="1">
        <f t="shared" si="8"/>
        <v>40.409999999999997</v>
      </c>
      <c r="N44" s="1">
        <v>5.3</v>
      </c>
      <c r="O44" s="1">
        <f t="shared" si="9"/>
        <v>58.01</v>
      </c>
      <c r="P44" s="1">
        <v>5.3</v>
      </c>
      <c r="Q44" s="1">
        <f t="shared" si="10"/>
        <v>57.01</v>
      </c>
      <c r="R44" s="1">
        <v>5.3</v>
      </c>
      <c r="S44" s="1">
        <f t="shared" si="11"/>
        <v>56.01</v>
      </c>
      <c r="T44" s="1">
        <v>5.3</v>
      </c>
    </row>
    <row r="45" spans="1:20" x14ac:dyDescent="0.2">
      <c r="A45" s="1">
        <v>5.2</v>
      </c>
      <c r="B45" s="1">
        <v>45.2</v>
      </c>
      <c r="C45" s="1">
        <v>43.2</v>
      </c>
      <c r="D45" s="1">
        <v>42.2</v>
      </c>
      <c r="E45" s="1">
        <v>60</v>
      </c>
      <c r="F45" s="1">
        <v>59</v>
      </c>
      <c r="G45" s="1">
        <v>58</v>
      </c>
      <c r="I45" s="3">
        <f t="shared" si="6"/>
        <v>44.309999999999995</v>
      </c>
      <c r="J45" s="1">
        <v>5.2</v>
      </c>
      <c r="K45" s="1">
        <f t="shared" si="7"/>
        <v>42.309999999999995</v>
      </c>
      <c r="L45" s="1">
        <v>5.2</v>
      </c>
      <c r="M45" s="1">
        <f t="shared" si="8"/>
        <v>41.309999999999995</v>
      </c>
      <c r="N45" s="1">
        <v>5.2</v>
      </c>
      <c r="O45" s="1">
        <f t="shared" si="9"/>
        <v>59.01</v>
      </c>
      <c r="P45" s="1">
        <v>5.2</v>
      </c>
      <c r="Q45" s="1">
        <f t="shared" si="10"/>
        <v>58.01</v>
      </c>
      <c r="R45" s="1">
        <v>5.2</v>
      </c>
      <c r="S45" s="1">
        <f t="shared" si="11"/>
        <v>57.01</v>
      </c>
      <c r="T45" s="1">
        <v>5.2</v>
      </c>
    </row>
    <row r="46" spans="1:20" x14ac:dyDescent="0.2">
      <c r="A46" s="1">
        <v>5.0999999999999996</v>
      </c>
      <c r="B46" s="1">
        <v>46.1</v>
      </c>
      <c r="C46" s="1">
        <v>44.1</v>
      </c>
      <c r="D46" s="1">
        <v>43.1</v>
      </c>
      <c r="E46" s="1">
        <v>61</v>
      </c>
      <c r="F46" s="1">
        <v>60</v>
      </c>
      <c r="G46" s="1">
        <v>59</v>
      </c>
      <c r="I46" s="3">
        <f t="shared" si="6"/>
        <v>45.21</v>
      </c>
      <c r="J46" s="1">
        <v>5.0999999999999996</v>
      </c>
      <c r="K46" s="1">
        <f t="shared" si="7"/>
        <v>43.21</v>
      </c>
      <c r="L46" s="1">
        <v>5.0999999999999996</v>
      </c>
      <c r="M46" s="1">
        <f t="shared" si="8"/>
        <v>42.21</v>
      </c>
      <c r="N46" s="1">
        <v>5.0999999999999996</v>
      </c>
      <c r="O46" s="1">
        <f t="shared" si="9"/>
        <v>60.01</v>
      </c>
      <c r="P46" s="1">
        <v>5.0999999999999996</v>
      </c>
      <c r="Q46" s="1">
        <f t="shared" si="10"/>
        <v>59.01</v>
      </c>
      <c r="R46" s="1">
        <v>5.0999999999999996</v>
      </c>
      <c r="S46" s="1">
        <f t="shared" si="11"/>
        <v>58.01</v>
      </c>
      <c r="T46" s="1">
        <v>5.0999999999999996</v>
      </c>
    </row>
    <row r="47" spans="1:20" x14ac:dyDescent="0.2">
      <c r="A47" s="1">
        <v>5</v>
      </c>
      <c r="B47" s="1">
        <v>47</v>
      </c>
      <c r="C47" s="1">
        <v>45</v>
      </c>
      <c r="D47" s="1">
        <v>44</v>
      </c>
      <c r="E47" s="1">
        <v>62</v>
      </c>
      <c r="F47" s="1">
        <v>61</v>
      </c>
      <c r="G47" s="1">
        <v>60</v>
      </c>
      <c r="I47" s="3">
        <f t="shared" si="6"/>
        <v>46.11</v>
      </c>
      <c r="J47" s="1">
        <v>5</v>
      </c>
      <c r="K47" s="1">
        <f t="shared" si="7"/>
        <v>44.11</v>
      </c>
      <c r="L47" s="1">
        <v>5</v>
      </c>
      <c r="M47" s="1">
        <f t="shared" si="8"/>
        <v>43.11</v>
      </c>
      <c r="N47" s="1">
        <v>5</v>
      </c>
      <c r="O47" s="1">
        <f t="shared" si="9"/>
        <v>61.01</v>
      </c>
      <c r="P47" s="1">
        <v>5</v>
      </c>
      <c r="Q47" s="1">
        <f t="shared" si="10"/>
        <v>60.01</v>
      </c>
      <c r="R47" s="1">
        <v>5</v>
      </c>
      <c r="S47" s="1">
        <f t="shared" si="11"/>
        <v>59.01</v>
      </c>
      <c r="T47" s="1">
        <v>5</v>
      </c>
    </row>
    <row r="48" spans="1:20" x14ac:dyDescent="0.2">
      <c r="A48" s="1">
        <v>4.9000000000000004</v>
      </c>
      <c r="B48" s="1">
        <v>47.9</v>
      </c>
      <c r="C48" s="1">
        <v>45.9</v>
      </c>
      <c r="D48" s="1">
        <v>44.9</v>
      </c>
      <c r="E48" s="1">
        <v>63</v>
      </c>
      <c r="F48" s="1">
        <v>62</v>
      </c>
      <c r="G48" s="1">
        <v>61</v>
      </c>
      <c r="I48" s="3">
        <f t="shared" si="6"/>
        <v>47.01</v>
      </c>
      <c r="J48" s="1">
        <v>4.9000000000000004</v>
      </c>
      <c r="K48" s="1">
        <f t="shared" si="7"/>
        <v>45.01</v>
      </c>
      <c r="L48" s="1">
        <v>4.9000000000000004</v>
      </c>
      <c r="M48" s="1">
        <f t="shared" si="8"/>
        <v>44.01</v>
      </c>
      <c r="N48" s="1">
        <v>4.9000000000000004</v>
      </c>
      <c r="O48" s="1">
        <f t="shared" si="9"/>
        <v>62.01</v>
      </c>
      <c r="P48" s="1">
        <v>4.9000000000000004</v>
      </c>
      <c r="Q48" s="1">
        <f t="shared" si="10"/>
        <v>61.01</v>
      </c>
      <c r="R48" s="1">
        <v>4.9000000000000004</v>
      </c>
      <c r="S48" s="1">
        <f t="shared" si="11"/>
        <v>60.01</v>
      </c>
      <c r="T48" s="1">
        <v>4.9000000000000004</v>
      </c>
    </row>
    <row r="49" spans="1:20" x14ac:dyDescent="0.2">
      <c r="A49" s="1">
        <v>4.8</v>
      </c>
      <c r="B49" s="1">
        <v>48.8</v>
      </c>
      <c r="C49" s="1">
        <v>46.8</v>
      </c>
      <c r="D49" s="1">
        <v>45.8</v>
      </c>
      <c r="E49" s="1">
        <v>64</v>
      </c>
      <c r="F49" s="1">
        <v>63</v>
      </c>
      <c r="G49" s="1">
        <v>62</v>
      </c>
      <c r="I49" s="3">
        <f t="shared" si="6"/>
        <v>47.91</v>
      </c>
      <c r="J49" s="1">
        <v>4.8</v>
      </c>
      <c r="K49" s="1">
        <f t="shared" si="7"/>
        <v>45.91</v>
      </c>
      <c r="L49" s="1">
        <v>4.8</v>
      </c>
      <c r="M49" s="1">
        <f t="shared" si="8"/>
        <v>44.91</v>
      </c>
      <c r="N49" s="1">
        <v>4.8</v>
      </c>
      <c r="O49" s="1">
        <f t="shared" si="9"/>
        <v>63.01</v>
      </c>
      <c r="P49" s="1">
        <v>4.8</v>
      </c>
      <c r="Q49" s="1">
        <f t="shared" si="10"/>
        <v>62.01</v>
      </c>
      <c r="R49" s="1">
        <v>4.8</v>
      </c>
      <c r="S49" s="1">
        <f t="shared" si="11"/>
        <v>61.01</v>
      </c>
      <c r="T49" s="1">
        <v>4.8</v>
      </c>
    </row>
    <row r="50" spans="1:20" x14ac:dyDescent="0.2">
      <c r="A50" s="1">
        <v>4.7</v>
      </c>
      <c r="B50" s="1">
        <v>49.7</v>
      </c>
      <c r="C50" s="1">
        <v>47.7</v>
      </c>
      <c r="D50" s="1">
        <v>46.7</v>
      </c>
      <c r="E50" s="1">
        <v>65</v>
      </c>
      <c r="F50" s="1">
        <v>64</v>
      </c>
      <c r="G50" s="1">
        <v>63</v>
      </c>
      <c r="I50" s="3">
        <f t="shared" si="6"/>
        <v>48.809999999999995</v>
      </c>
      <c r="J50" s="1">
        <v>4.7</v>
      </c>
      <c r="K50" s="1">
        <f t="shared" si="7"/>
        <v>46.809999999999995</v>
      </c>
      <c r="L50" s="1">
        <v>4.7</v>
      </c>
      <c r="M50" s="1">
        <f t="shared" si="8"/>
        <v>45.809999999999995</v>
      </c>
      <c r="N50" s="1">
        <v>4.7</v>
      </c>
      <c r="O50" s="1">
        <f t="shared" si="9"/>
        <v>64.010000000000005</v>
      </c>
      <c r="P50" s="1">
        <v>4.7</v>
      </c>
      <c r="Q50" s="1">
        <f t="shared" si="10"/>
        <v>63.01</v>
      </c>
      <c r="R50" s="1">
        <v>4.7</v>
      </c>
      <c r="S50" s="1">
        <f t="shared" si="11"/>
        <v>62.01</v>
      </c>
      <c r="T50" s="1">
        <v>4.7</v>
      </c>
    </row>
    <row r="51" spans="1:20" x14ac:dyDescent="0.2">
      <c r="A51" s="1">
        <v>4.5999999999999996</v>
      </c>
      <c r="B51" s="1">
        <v>50.6</v>
      </c>
      <c r="C51" s="1">
        <v>48.6</v>
      </c>
      <c r="D51" s="1">
        <v>47.6</v>
      </c>
      <c r="E51" s="1">
        <v>66</v>
      </c>
      <c r="F51" s="1">
        <v>65</v>
      </c>
      <c r="G51" s="1">
        <v>64</v>
      </c>
      <c r="I51" s="3">
        <f t="shared" si="6"/>
        <v>49.71</v>
      </c>
      <c r="J51" s="1">
        <v>4.5999999999999996</v>
      </c>
      <c r="K51" s="1">
        <f t="shared" si="7"/>
        <v>47.71</v>
      </c>
      <c r="L51" s="1">
        <v>4.5999999999999996</v>
      </c>
      <c r="M51" s="1">
        <f t="shared" si="8"/>
        <v>46.71</v>
      </c>
      <c r="N51" s="1">
        <v>4.5999999999999996</v>
      </c>
      <c r="O51" s="1">
        <f t="shared" si="9"/>
        <v>65.010000000000005</v>
      </c>
      <c r="P51" s="1">
        <v>4.5999999999999996</v>
      </c>
      <c r="Q51" s="1">
        <f t="shared" si="10"/>
        <v>64.010000000000005</v>
      </c>
      <c r="R51" s="1">
        <v>4.5999999999999996</v>
      </c>
      <c r="S51" s="1">
        <f t="shared" si="11"/>
        <v>63.01</v>
      </c>
      <c r="T51" s="1">
        <v>4.5999999999999996</v>
      </c>
    </row>
    <row r="52" spans="1:20" x14ac:dyDescent="0.2">
      <c r="A52" s="1">
        <v>4.5000000000000098</v>
      </c>
      <c r="B52" s="1">
        <v>51.5</v>
      </c>
      <c r="C52" s="1">
        <v>49.5</v>
      </c>
      <c r="D52" s="1">
        <v>48.5</v>
      </c>
      <c r="E52" s="1">
        <v>67</v>
      </c>
      <c r="F52" s="1">
        <v>66</v>
      </c>
      <c r="G52" s="1">
        <v>65</v>
      </c>
      <c r="I52" s="3">
        <f t="shared" si="6"/>
        <v>50.61</v>
      </c>
      <c r="J52" s="1">
        <v>4.5000000000000098</v>
      </c>
      <c r="K52" s="1">
        <f t="shared" si="7"/>
        <v>48.61</v>
      </c>
      <c r="L52" s="1">
        <v>4.5000000000000098</v>
      </c>
      <c r="M52" s="1">
        <f t="shared" si="8"/>
        <v>47.61</v>
      </c>
      <c r="N52" s="1">
        <v>4.5000000000000098</v>
      </c>
      <c r="O52" s="1">
        <f t="shared" si="9"/>
        <v>66.010000000000005</v>
      </c>
      <c r="P52" s="1">
        <v>4.5000000000000098</v>
      </c>
      <c r="Q52" s="1">
        <f t="shared" si="10"/>
        <v>65.010000000000005</v>
      </c>
      <c r="R52" s="1">
        <v>4.5000000000000098</v>
      </c>
      <c r="S52" s="1">
        <f t="shared" si="11"/>
        <v>64.010000000000005</v>
      </c>
      <c r="T52" s="1">
        <v>4.5000000000000098</v>
      </c>
    </row>
    <row r="53" spans="1:20" x14ac:dyDescent="0.2">
      <c r="A53" s="1">
        <v>4.4000000000000101</v>
      </c>
      <c r="B53" s="1">
        <v>52.4</v>
      </c>
      <c r="C53" s="1">
        <v>50.4</v>
      </c>
      <c r="D53" s="1">
        <v>49.4</v>
      </c>
      <c r="E53" s="1">
        <v>68</v>
      </c>
      <c r="F53" s="1">
        <v>67</v>
      </c>
      <c r="G53" s="1">
        <v>66</v>
      </c>
      <c r="I53" s="3">
        <f t="shared" si="6"/>
        <v>51.51</v>
      </c>
      <c r="J53" s="1">
        <v>4.4000000000000101</v>
      </c>
      <c r="K53" s="1">
        <f t="shared" si="7"/>
        <v>49.51</v>
      </c>
      <c r="L53" s="1">
        <v>4.4000000000000101</v>
      </c>
      <c r="M53" s="1">
        <f t="shared" si="8"/>
        <v>48.51</v>
      </c>
      <c r="N53" s="1">
        <v>4.4000000000000101</v>
      </c>
      <c r="O53" s="1">
        <f t="shared" si="9"/>
        <v>67.010000000000005</v>
      </c>
      <c r="P53" s="1">
        <v>4.4000000000000101</v>
      </c>
      <c r="Q53" s="1">
        <f t="shared" si="10"/>
        <v>66.010000000000005</v>
      </c>
      <c r="R53" s="1">
        <v>4.4000000000000101</v>
      </c>
      <c r="S53" s="1">
        <f t="shared" si="11"/>
        <v>65.010000000000005</v>
      </c>
      <c r="T53" s="1">
        <v>4.4000000000000101</v>
      </c>
    </row>
    <row r="54" spans="1:20" x14ac:dyDescent="0.2">
      <c r="A54" s="1">
        <v>4.3000000000000096</v>
      </c>
      <c r="B54" s="1">
        <v>53.3</v>
      </c>
      <c r="C54" s="1">
        <v>51.3</v>
      </c>
      <c r="D54" s="1">
        <v>50.3</v>
      </c>
      <c r="E54" s="1">
        <v>69</v>
      </c>
      <c r="F54" s="1">
        <v>68</v>
      </c>
      <c r="G54" s="1">
        <v>67</v>
      </c>
      <c r="I54" s="3">
        <f t="shared" si="6"/>
        <v>52.41</v>
      </c>
      <c r="J54" s="1">
        <v>4.3000000000000096</v>
      </c>
      <c r="K54" s="1">
        <f t="shared" si="7"/>
        <v>50.41</v>
      </c>
      <c r="L54" s="1">
        <v>4.3000000000000096</v>
      </c>
      <c r="M54" s="1">
        <f t="shared" si="8"/>
        <v>49.41</v>
      </c>
      <c r="N54" s="1">
        <v>4.3000000000000096</v>
      </c>
      <c r="O54" s="1">
        <f t="shared" si="9"/>
        <v>68.010000000000005</v>
      </c>
      <c r="P54" s="1">
        <v>4.3000000000000096</v>
      </c>
      <c r="Q54" s="1">
        <f t="shared" si="10"/>
        <v>67.010000000000005</v>
      </c>
      <c r="R54" s="1">
        <v>4.3000000000000096</v>
      </c>
      <c r="S54" s="1">
        <f t="shared" si="11"/>
        <v>66.010000000000005</v>
      </c>
      <c r="T54" s="1">
        <v>4.3000000000000096</v>
      </c>
    </row>
    <row r="55" spans="1:20" x14ac:dyDescent="0.2">
      <c r="A55" s="1">
        <v>4.2000000000000099</v>
      </c>
      <c r="B55" s="1">
        <v>54.2</v>
      </c>
      <c r="C55" s="1">
        <v>52.2</v>
      </c>
      <c r="D55" s="1">
        <v>51.2</v>
      </c>
      <c r="E55" s="1">
        <v>70</v>
      </c>
      <c r="F55" s="1">
        <v>69</v>
      </c>
      <c r="G55" s="1">
        <v>68</v>
      </c>
      <c r="I55" s="3">
        <f t="shared" si="6"/>
        <v>53.309999999999995</v>
      </c>
      <c r="J55" s="1">
        <v>4.2000000000000099</v>
      </c>
      <c r="K55" s="1">
        <f t="shared" si="7"/>
        <v>51.309999999999995</v>
      </c>
      <c r="L55" s="1">
        <v>4.2000000000000099</v>
      </c>
      <c r="M55" s="1">
        <f t="shared" si="8"/>
        <v>50.309999999999995</v>
      </c>
      <c r="N55" s="1">
        <v>4.2000000000000099</v>
      </c>
      <c r="O55" s="1">
        <f t="shared" si="9"/>
        <v>69.010000000000005</v>
      </c>
      <c r="P55" s="1">
        <v>4.2000000000000099</v>
      </c>
      <c r="Q55" s="1">
        <f t="shared" si="10"/>
        <v>68.010000000000005</v>
      </c>
      <c r="R55" s="1">
        <v>4.2000000000000099</v>
      </c>
      <c r="S55" s="1">
        <f t="shared" si="11"/>
        <v>67.010000000000005</v>
      </c>
      <c r="T55" s="1">
        <v>4.2000000000000099</v>
      </c>
    </row>
    <row r="56" spans="1:20" x14ac:dyDescent="0.2">
      <c r="A56" s="1">
        <v>4.1000000000000103</v>
      </c>
      <c r="B56" s="1">
        <v>55.1</v>
      </c>
      <c r="C56" s="1">
        <v>53.1</v>
      </c>
      <c r="D56" s="1">
        <v>52.1</v>
      </c>
      <c r="E56" s="1">
        <v>71</v>
      </c>
      <c r="F56" s="1">
        <v>70</v>
      </c>
      <c r="G56" s="1">
        <v>69</v>
      </c>
      <c r="I56" s="3">
        <f t="shared" si="6"/>
        <v>54.21</v>
      </c>
      <c r="J56" s="1">
        <v>4.1000000000000103</v>
      </c>
      <c r="K56" s="1">
        <f t="shared" si="7"/>
        <v>52.21</v>
      </c>
      <c r="L56" s="1">
        <v>4.1000000000000103</v>
      </c>
      <c r="M56" s="1">
        <f t="shared" si="8"/>
        <v>51.21</v>
      </c>
      <c r="N56" s="1">
        <v>4.1000000000000103</v>
      </c>
      <c r="O56" s="1">
        <f t="shared" si="9"/>
        <v>70.010000000000005</v>
      </c>
      <c r="P56" s="1">
        <v>4.1000000000000103</v>
      </c>
      <c r="Q56" s="1">
        <f t="shared" si="10"/>
        <v>69.010000000000005</v>
      </c>
      <c r="R56" s="1">
        <v>4.1000000000000103</v>
      </c>
      <c r="S56" s="1">
        <f t="shared" si="11"/>
        <v>68.010000000000005</v>
      </c>
      <c r="T56" s="1">
        <v>4.1000000000000103</v>
      </c>
    </row>
    <row r="57" spans="1:20" x14ac:dyDescent="0.2">
      <c r="A57" s="1">
        <v>4.0000000000000098</v>
      </c>
      <c r="B57" s="1">
        <v>56</v>
      </c>
      <c r="C57" s="1">
        <v>54</v>
      </c>
      <c r="D57" s="1">
        <v>53</v>
      </c>
      <c r="E57" s="1">
        <v>72</v>
      </c>
      <c r="F57" s="1">
        <v>71</v>
      </c>
      <c r="G57" s="1">
        <v>70</v>
      </c>
      <c r="I57" s="3">
        <f t="shared" si="6"/>
        <v>55.11</v>
      </c>
      <c r="J57" s="1">
        <v>4.0000000000000098</v>
      </c>
      <c r="K57" s="1">
        <f t="shared" si="7"/>
        <v>53.11</v>
      </c>
      <c r="L57" s="1">
        <v>4.0000000000000098</v>
      </c>
      <c r="M57" s="1">
        <f t="shared" si="8"/>
        <v>52.11</v>
      </c>
      <c r="N57" s="1">
        <v>4.0000000000000098</v>
      </c>
      <c r="O57" s="1">
        <f t="shared" si="9"/>
        <v>71.010000000000005</v>
      </c>
      <c r="P57" s="1">
        <v>4.0000000000000098</v>
      </c>
      <c r="Q57" s="1">
        <f t="shared" si="10"/>
        <v>70.010000000000005</v>
      </c>
      <c r="R57" s="1">
        <v>4.0000000000000098</v>
      </c>
      <c r="S57" s="1">
        <f t="shared" si="11"/>
        <v>69.010000000000005</v>
      </c>
      <c r="T57" s="1">
        <v>4.0000000000000098</v>
      </c>
    </row>
    <row r="58" spans="1:20" x14ac:dyDescent="0.2">
      <c r="A58" s="1">
        <v>3.9000000000000101</v>
      </c>
      <c r="B58" s="1">
        <v>57.1</v>
      </c>
      <c r="C58" s="1">
        <v>55.1</v>
      </c>
      <c r="D58" s="1">
        <v>54.1</v>
      </c>
      <c r="E58" s="1">
        <v>73.2</v>
      </c>
      <c r="F58" s="1">
        <v>72.2</v>
      </c>
      <c r="G58" s="1">
        <v>71.2</v>
      </c>
      <c r="I58" s="3">
        <f t="shared" si="6"/>
        <v>56.01</v>
      </c>
      <c r="J58" s="1">
        <v>3.9000000000000101</v>
      </c>
      <c r="K58" s="1">
        <f t="shared" si="7"/>
        <v>54.01</v>
      </c>
      <c r="L58" s="1">
        <v>3.9000000000000101</v>
      </c>
      <c r="M58" s="1">
        <f t="shared" si="8"/>
        <v>53.01</v>
      </c>
      <c r="N58" s="1">
        <v>3.9000000000000101</v>
      </c>
      <c r="O58" s="1">
        <f t="shared" si="9"/>
        <v>72.010000000000005</v>
      </c>
      <c r="P58" s="1">
        <v>3.9000000000000101</v>
      </c>
      <c r="Q58" s="1">
        <f t="shared" si="10"/>
        <v>71.010000000000005</v>
      </c>
      <c r="R58" s="1">
        <v>3.9000000000000101</v>
      </c>
      <c r="S58" s="1">
        <f t="shared" si="11"/>
        <v>70.010000000000005</v>
      </c>
      <c r="T58" s="1">
        <v>3.9000000000000101</v>
      </c>
    </row>
    <row r="59" spans="1:20" x14ac:dyDescent="0.2">
      <c r="A59" s="1">
        <v>3.80000000000001</v>
      </c>
      <c r="B59" s="1">
        <v>59.3</v>
      </c>
      <c r="C59" s="1">
        <v>57.3</v>
      </c>
      <c r="D59" s="1">
        <v>56.3</v>
      </c>
      <c r="E59" s="1">
        <v>76.400000000000006</v>
      </c>
      <c r="F59" s="1">
        <v>75.400000000000006</v>
      </c>
      <c r="G59" s="1">
        <v>74.400000000000006</v>
      </c>
      <c r="I59" s="3">
        <f t="shared" si="6"/>
        <v>57.11</v>
      </c>
      <c r="J59" s="1">
        <v>3.80000000000001</v>
      </c>
      <c r="K59" s="1">
        <f t="shared" si="7"/>
        <v>55.11</v>
      </c>
      <c r="L59" s="1">
        <v>3.80000000000001</v>
      </c>
      <c r="M59" s="1">
        <f t="shared" si="8"/>
        <v>54.11</v>
      </c>
      <c r="N59" s="1">
        <v>3.80000000000001</v>
      </c>
      <c r="O59" s="1">
        <f t="shared" si="9"/>
        <v>73.210000000000008</v>
      </c>
      <c r="P59" s="1">
        <v>3.80000000000001</v>
      </c>
      <c r="Q59" s="1">
        <f t="shared" si="10"/>
        <v>72.210000000000008</v>
      </c>
      <c r="R59" s="1">
        <v>3.80000000000001</v>
      </c>
      <c r="S59" s="1">
        <f t="shared" si="11"/>
        <v>71.210000000000008</v>
      </c>
      <c r="T59" s="1">
        <v>3.80000000000001</v>
      </c>
    </row>
    <row r="60" spans="1:20" x14ac:dyDescent="0.2">
      <c r="A60" s="1">
        <v>3.7000000000000099</v>
      </c>
      <c r="B60" s="1">
        <v>62.6</v>
      </c>
      <c r="C60" s="1">
        <v>60.6</v>
      </c>
      <c r="D60" s="1">
        <v>59.6</v>
      </c>
      <c r="E60" s="1">
        <v>80</v>
      </c>
      <c r="F60" s="1">
        <v>79</v>
      </c>
      <c r="G60" s="1">
        <v>78</v>
      </c>
      <c r="I60" s="3">
        <f t="shared" si="6"/>
        <v>59.309999999999995</v>
      </c>
      <c r="J60" s="1">
        <v>3.7000000000000099</v>
      </c>
      <c r="K60" s="1">
        <f t="shared" si="7"/>
        <v>57.309999999999995</v>
      </c>
      <c r="L60" s="1">
        <v>3.7000000000000099</v>
      </c>
      <c r="M60" s="1">
        <f t="shared" si="8"/>
        <v>56.309999999999995</v>
      </c>
      <c r="N60" s="1">
        <v>3.7000000000000099</v>
      </c>
      <c r="O60" s="1">
        <f t="shared" si="9"/>
        <v>76.410000000000011</v>
      </c>
      <c r="P60" s="1">
        <v>3.7000000000000099</v>
      </c>
      <c r="Q60" s="1">
        <f t="shared" si="10"/>
        <v>75.410000000000011</v>
      </c>
      <c r="R60" s="1">
        <v>3.7000000000000099</v>
      </c>
      <c r="S60" s="1">
        <f t="shared" si="11"/>
        <v>74.410000000000011</v>
      </c>
      <c r="T60" s="1">
        <v>3.7000000000000099</v>
      </c>
    </row>
    <row r="61" spans="1:20" x14ac:dyDescent="0.2">
      <c r="A61" s="1">
        <v>3.6000000000000099</v>
      </c>
      <c r="B61" s="1">
        <v>67</v>
      </c>
      <c r="C61" s="1">
        <v>65</v>
      </c>
      <c r="D61" s="1">
        <v>64</v>
      </c>
      <c r="E61" s="1">
        <v>84.8</v>
      </c>
      <c r="F61" s="1">
        <v>83.8</v>
      </c>
      <c r="G61" s="1">
        <v>82.8</v>
      </c>
      <c r="I61" s="3">
        <f t="shared" si="6"/>
        <v>62.61</v>
      </c>
      <c r="J61" s="1">
        <v>3.6000000000000099</v>
      </c>
      <c r="K61" s="1">
        <f t="shared" si="7"/>
        <v>60.61</v>
      </c>
      <c r="L61" s="1">
        <v>3.6000000000000099</v>
      </c>
      <c r="M61" s="1">
        <f t="shared" si="8"/>
        <v>59.61</v>
      </c>
      <c r="N61" s="1">
        <v>3.6000000000000099</v>
      </c>
      <c r="O61" s="1">
        <f t="shared" si="9"/>
        <v>80.010000000000005</v>
      </c>
      <c r="P61" s="1">
        <v>3.6000000000000099</v>
      </c>
      <c r="Q61" s="1">
        <f t="shared" si="10"/>
        <v>79.010000000000005</v>
      </c>
      <c r="R61" s="1">
        <v>3.6000000000000099</v>
      </c>
      <c r="S61" s="1">
        <f t="shared" si="11"/>
        <v>78.010000000000005</v>
      </c>
      <c r="T61" s="1">
        <v>3.6000000000000099</v>
      </c>
    </row>
    <row r="62" spans="1:20" x14ac:dyDescent="0.2">
      <c r="A62" s="1">
        <v>3.5000000000000102</v>
      </c>
      <c r="B62" s="1">
        <v>72.5</v>
      </c>
      <c r="C62" s="1">
        <v>70.5</v>
      </c>
      <c r="D62" s="1">
        <v>69.5</v>
      </c>
      <c r="E62" s="1">
        <v>90.8</v>
      </c>
      <c r="F62" s="1">
        <v>89.8</v>
      </c>
      <c r="G62" s="1">
        <v>88.8</v>
      </c>
      <c r="I62" s="3">
        <f t="shared" si="6"/>
        <v>67.010000000000005</v>
      </c>
      <c r="J62" s="1">
        <v>3.5000000000000102</v>
      </c>
      <c r="K62" s="1">
        <f t="shared" si="7"/>
        <v>65.010000000000005</v>
      </c>
      <c r="L62" s="1">
        <v>3.5000000000000102</v>
      </c>
      <c r="M62" s="1">
        <f t="shared" si="8"/>
        <v>64.010000000000005</v>
      </c>
      <c r="N62" s="1">
        <v>3.5000000000000102</v>
      </c>
      <c r="O62" s="1">
        <f t="shared" si="9"/>
        <v>84.81</v>
      </c>
      <c r="P62" s="1">
        <v>3.5000000000000102</v>
      </c>
      <c r="Q62" s="1">
        <f t="shared" si="10"/>
        <v>83.81</v>
      </c>
      <c r="R62" s="1">
        <v>3.5000000000000102</v>
      </c>
      <c r="S62" s="1">
        <f t="shared" si="11"/>
        <v>82.81</v>
      </c>
      <c r="T62" s="1">
        <v>3.5000000000000102</v>
      </c>
    </row>
    <row r="63" spans="1:20" x14ac:dyDescent="0.2">
      <c r="A63" s="1">
        <v>3.4000000000000101</v>
      </c>
      <c r="B63" s="1">
        <v>79.099999999999994</v>
      </c>
      <c r="C63" s="1">
        <v>77.099999999999994</v>
      </c>
      <c r="D63" s="1">
        <v>76.099999999999994</v>
      </c>
      <c r="E63" s="1">
        <v>98</v>
      </c>
      <c r="F63" s="1">
        <v>97</v>
      </c>
      <c r="G63" s="1">
        <v>96</v>
      </c>
      <c r="I63" s="3">
        <f t="shared" si="6"/>
        <v>72.510000000000005</v>
      </c>
      <c r="J63" s="1">
        <v>3.4000000000000101</v>
      </c>
      <c r="K63" s="1">
        <f t="shared" si="7"/>
        <v>70.510000000000005</v>
      </c>
      <c r="L63" s="1">
        <v>3.4000000000000101</v>
      </c>
      <c r="M63" s="1">
        <f t="shared" si="8"/>
        <v>69.510000000000005</v>
      </c>
      <c r="N63" s="1">
        <v>3.4000000000000101</v>
      </c>
      <c r="O63" s="1">
        <f t="shared" si="9"/>
        <v>90.81</v>
      </c>
      <c r="P63" s="1">
        <v>3.4000000000000101</v>
      </c>
      <c r="Q63" s="1">
        <f t="shared" si="10"/>
        <v>89.81</v>
      </c>
      <c r="R63" s="1">
        <v>3.4000000000000101</v>
      </c>
      <c r="S63" s="1">
        <f t="shared" si="11"/>
        <v>88.81</v>
      </c>
      <c r="T63" s="1">
        <v>3.4000000000000101</v>
      </c>
    </row>
    <row r="64" spans="1:20" x14ac:dyDescent="0.2">
      <c r="A64" s="1">
        <v>3.30000000000001</v>
      </c>
      <c r="B64" s="1">
        <v>86.8</v>
      </c>
      <c r="C64" s="1">
        <v>84.8</v>
      </c>
      <c r="D64" s="1">
        <v>83.8</v>
      </c>
      <c r="E64" s="1">
        <v>106.4</v>
      </c>
      <c r="F64" s="1">
        <v>105.4</v>
      </c>
      <c r="G64" s="1">
        <v>104.4</v>
      </c>
      <c r="I64" s="3">
        <f t="shared" si="6"/>
        <v>79.11</v>
      </c>
      <c r="J64" s="1">
        <v>3.30000000000001</v>
      </c>
      <c r="K64" s="1">
        <f t="shared" si="7"/>
        <v>77.11</v>
      </c>
      <c r="L64" s="1">
        <v>3.30000000000001</v>
      </c>
      <c r="M64" s="1">
        <f t="shared" si="8"/>
        <v>76.11</v>
      </c>
      <c r="N64" s="1">
        <v>3.30000000000001</v>
      </c>
      <c r="O64" s="1">
        <f t="shared" si="9"/>
        <v>98.01</v>
      </c>
      <c r="P64" s="1">
        <v>3.30000000000001</v>
      </c>
      <c r="Q64" s="1">
        <f t="shared" si="10"/>
        <v>97.01</v>
      </c>
      <c r="R64" s="1">
        <v>3.30000000000001</v>
      </c>
      <c r="S64" s="1">
        <f t="shared" si="11"/>
        <v>96.01</v>
      </c>
      <c r="T64" s="1">
        <v>3.30000000000001</v>
      </c>
    </row>
    <row r="65" spans="1:20" x14ac:dyDescent="0.2">
      <c r="A65" s="1">
        <v>3.2000000000000099</v>
      </c>
      <c r="B65" s="1">
        <v>95.6</v>
      </c>
      <c r="C65" s="1">
        <v>93.6</v>
      </c>
      <c r="D65" s="1">
        <v>92.6</v>
      </c>
      <c r="E65" s="1">
        <v>116</v>
      </c>
      <c r="F65" s="1">
        <v>115</v>
      </c>
      <c r="G65" s="1">
        <v>114</v>
      </c>
      <c r="I65" s="3">
        <f t="shared" si="6"/>
        <v>86.81</v>
      </c>
      <c r="J65" s="1">
        <v>3.2000000000000099</v>
      </c>
      <c r="K65" s="1">
        <f t="shared" si="7"/>
        <v>84.81</v>
      </c>
      <c r="L65" s="1">
        <v>3.2000000000000099</v>
      </c>
      <c r="M65" s="1">
        <f t="shared" si="8"/>
        <v>83.81</v>
      </c>
      <c r="N65" s="1">
        <v>3.2000000000000099</v>
      </c>
      <c r="O65" s="1">
        <f t="shared" si="9"/>
        <v>106.41000000000001</v>
      </c>
      <c r="P65" s="1">
        <v>3.2000000000000099</v>
      </c>
      <c r="Q65" s="1">
        <f t="shared" si="10"/>
        <v>105.41000000000001</v>
      </c>
      <c r="R65" s="1">
        <v>3.2000000000000099</v>
      </c>
      <c r="S65" s="1">
        <f t="shared" si="11"/>
        <v>104.41000000000001</v>
      </c>
      <c r="T65" s="1">
        <v>3.2000000000000099</v>
      </c>
    </row>
    <row r="66" spans="1:20" x14ac:dyDescent="0.2">
      <c r="A66" s="1">
        <v>3.1000000000000099</v>
      </c>
      <c r="B66" s="1">
        <v>105.5</v>
      </c>
      <c r="C66" s="1">
        <v>103.5</v>
      </c>
      <c r="D66" s="1">
        <v>102.5</v>
      </c>
      <c r="E66" s="1">
        <v>126.8</v>
      </c>
      <c r="F66" s="1">
        <v>125.8</v>
      </c>
      <c r="G66" s="1">
        <v>124.8</v>
      </c>
      <c r="I66" s="3">
        <f t="shared" si="6"/>
        <v>95.61</v>
      </c>
      <c r="J66" s="1">
        <v>3.1000000000000099</v>
      </c>
      <c r="K66" s="1">
        <f t="shared" si="7"/>
        <v>93.61</v>
      </c>
      <c r="L66" s="1">
        <v>3.1000000000000099</v>
      </c>
      <c r="M66" s="1">
        <f t="shared" si="8"/>
        <v>92.61</v>
      </c>
      <c r="N66" s="1">
        <v>3.1000000000000099</v>
      </c>
      <c r="O66" s="1">
        <f t="shared" si="9"/>
        <v>116.01</v>
      </c>
      <c r="P66" s="1">
        <v>3.1000000000000099</v>
      </c>
      <c r="Q66" s="1">
        <f t="shared" si="10"/>
        <v>115.01</v>
      </c>
      <c r="R66" s="1">
        <v>3.1000000000000099</v>
      </c>
      <c r="S66" s="1">
        <f t="shared" si="11"/>
        <v>114.01</v>
      </c>
      <c r="T66" s="1">
        <v>3.1000000000000099</v>
      </c>
    </row>
    <row r="67" spans="1:20" x14ac:dyDescent="0.2">
      <c r="A67" s="1">
        <v>3.0000000000000102</v>
      </c>
      <c r="B67" s="1">
        <v>116.5</v>
      </c>
      <c r="C67" s="1">
        <v>114.5</v>
      </c>
      <c r="D67" s="1">
        <v>114.5</v>
      </c>
      <c r="E67" s="1">
        <v>138.80000000000001</v>
      </c>
      <c r="F67" s="1">
        <v>137.80000000000001</v>
      </c>
      <c r="G67" s="1">
        <v>136.80000000000001</v>
      </c>
      <c r="I67" s="3">
        <f t="shared" si="6"/>
        <v>105.51</v>
      </c>
      <c r="J67" s="1">
        <v>3.0000000000000102</v>
      </c>
      <c r="K67" s="1">
        <f t="shared" si="7"/>
        <v>103.51</v>
      </c>
      <c r="L67" s="1">
        <v>3.0000000000000102</v>
      </c>
      <c r="M67" s="1">
        <f t="shared" si="8"/>
        <v>102.51</v>
      </c>
      <c r="N67" s="1">
        <v>3.0000000000000102</v>
      </c>
      <c r="O67" s="1">
        <f t="shared" si="9"/>
        <v>126.81</v>
      </c>
      <c r="P67" s="1">
        <v>3.0000000000000102</v>
      </c>
      <c r="Q67" s="1">
        <f t="shared" si="10"/>
        <v>125.81</v>
      </c>
      <c r="R67" s="1">
        <v>3.0000000000000102</v>
      </c>
      <c r="S67" s="1">
        <f t="shared" si="11"/>
        <v>124.81</v>
      </c>
      <c r="T67" s="1">
        <v>3.0000000000000102</v>
      </c>
    </row>
    <row r="68" spans="1:20" x14ac:dyDescent="0.2">
      <c r="I68" s="3"/>
    </row>
    <row r="69" spans="1:20" x14ac:dyDescent="0.2">
      <c r="A69" s="1" t="s">
        <v>14</v>
      </c>
      <c r="I69" s="3"/>
    </row>
    <row r="70" spans="1:20" x14ac:dyDescent="0.2">
      <c r="A70" s="1" t="s">
        <v>3</v>
      </c>
      <c r="B70" s="1" t="s">
        <v>4</v>
      </c>
      <c r="C70" s="1" t="s">
        <v>5</v>
      </c>
      <c r="D70" s="1" t="s">
        <v>6</v>
      </c>
      <c r="E70" s="1" t="s">
        <v>7</v>
      </c>
      <c r="F70" s="1" t="s">
        <v>8</v>
      </c>
      <c r="G70" s="1" t="s">
        <v>9</v>
      </c>
      <c r="I70" s="1" t="s">
        <v>4</v>
      </c>
      <c r="K70" s="1" t="s">
        <v>5</v>
      </c>
      <c r="M70" s="1" t="s">
        <v>6</v>
      </c>
      <c r="O70" s="1" t="s">
        <v>7</v>
      </c>
      <c r="Q70" s="1" t="s">
        <v>8</v>
      </c>
      <c r="S70" s="1" t="s">
        <v>9</v>
      </c>
    </row>
    <row r="71" spans="1:20" x14ac:dyDescent="0.2">
      <c r="A71" s="1">
        <v>6</v>
      </c>
      <c r="B71" s="1">
        <v>32</v>
      </c>
      <c r="C71" s="1">
        <v>30</v>
      </c>
      <c r="D71" s="1">
        <v>28</v>
      </c>
      <c r="E71" s="1">
        <v>36</v>
      </c>
      <c r="F71" s="1">
        <v>34</v>
      </c>
      <c r="G71" s="1">
        <v>32</v>
      </c>
      <c r="I71" s="3">
        <v>1</v>
      </c>
      <c r="J71" s="1">
        <v>6</v>
      </c>
      <c r="K71" s="1">
        <v>1</v>
      </c>
      <c r="L71" s="1">
        <v>6</v>
      </c>
      <c r="M71" s="1">
        <v>1</v>
      </c>
      <c r="N71" s="1">
        <v>6</v>
      </c>
      <c r="O71" s="1">
        <v>1</v>
      </c>
      <c r="P71" s="1">
        <v>6</v>
      </c>
      <c r="Q71" s="1">
        <v>1</v>
      </c>
      <c r="R71" s="1">
        <v>6</v>
      </c>
      <c r="S71" s="1">
        <v>1</v>
      </c>
      <c r="T71" s="1">
        <v>6</v>
      </c>
    </row>
    <row r="72" spans="1:20" x14ac:dyDescent="0.2">
      <c r="A72" s="1">
        <v>5.9</v>
      </c>
      <c r="B72" s="1">
        <v>32.700000000000003</v>
      </c>
      <c r="C72" s="1">
        <v>30.7</v>
      </c>
      <c r="D72" s="1">
        <v>28.7</v>
      </c>
      <c r="E72" s="1">
        <v>36.700000000000003</v>
      </c>
      <c r="F72" s="1">
        <v>34.700000000000003</v>
      </c>
      <c r="G72" s="1">
        <v>32.700000000000003</v>
      </c>
      <c r="I72" s="3">
        <f>(ROUND(B71,2))+0.01</f>
        <v>32.01</v>
      </c>
      <c r="J72" s="1">
        <v>5.9</v>
      </c>
      <c r="K72" s="1">
        <f t="shared" si="7"/>
        <v>30.01</v>
      </c>
      <c r="L72" s="1">
        <v>5.9</v>
      </c>
      <c r="M72" s="1">
        <f t="shared" si="8"/>
        <v>28.01</v>
      </c>
      <c r="N72" s="1">
        <v>5.9</v>
      </c>
      <c r="O72" s="1">
        <f t="shared" si="9"/>
        <v>36.01</v>
      </c>
      <c r="P72" s="1">
        <v>5.9</v>
      </c>
      <c r="Q72" s="1">
        <f t="shared" si="10"/>
        <v>34.01</v>
      </c>
      <c r="R72" s="1">
        <v>5.9</v>
      </c>
      <c r="S72" s="1">
        <f t="shared" si="11"/>
        <v>32.01</v>
      </c>
      <c r="T72" s="1">
        <v>5.9</v>
      </c>
    </row>
    <row r="73" spans="1:20" x14ac:dyDescent="0.2">
      <c r="A73" s="1">
        <v>5.8</v>
      </c>
      <c r="B73" s="1">
        <v>33.4</v>
      </c>
      <c r="C73" s="1">
        <v>31.4</v>
      </c>
      <c r="D73" s="1">
        <v>29.4</v>
      </c>
      <c r="E73" s="1">
        <v>37.4</v>
      </c>
      <c r="F73" s="1">
        <v>35.4</v>
      </c>
      <c r="G73" s="1">
        <v>33.4</v>
      </c>
      <c r="I73" s="3">
        <f t="shared" si="6"/>
        <v>32.71</v>
      </c>
      <c r="J73" s="1">
        <v>5.8</v>
      </c>
      <c r="K73" s="1">
        <f t="shared" si="7"/>
        <v>30.71</v>
      </c>
      <c r="L73" s="1">
        <v>5.8</v>
      </c>
      <c r="M73" s="1">
        <f t="shared" si="8"/>
        <v>28.71</v>
      </c>
      <c r="N73" s="1">
        <v>5.8</v>
      </c>
      <c r="O73" s="1">
        <f t="shared" si="9"/>
        <v>36.71</v>
      </c>
      <c r="P73" s="1">
        <v>5.8</v>
      </c>
      <c r="Q73" s="1">
        <f t="shared" si="10"/>
        <v>34.71</v>
      </c>
      <c r="R73" s="1">
        <v>5.8</v>
      </c>
      <c r="S73" s="1">
        <f t="shared" si="11"/>
        <v>32.71</v>
      </c>
      <c r="T73" s="1">
        <v>5.8</v>
      </c>
    </row>
    <row r="74" spans="1:20" x14ac:dyDescent="0.2">
      <c r="A74" s="1">
        <v>5.7</v>
      </c>
      <c r="B74" s="1">
        <v>34.1</v>
      </c>
      <c r="C74" s="1">
        <v>32.1</v>
      </c>
      <c r="D74" s="1">
        <v>30.1</v>
      </c>
      <c r="E74" s="1">
        <v>38.1</v>
      </c>
      <c r="F74" s="1">
        <v>36.1</v>
      </c>
      <c r="G74" s="1">
        <v>34.1</v>
      </c>
      <c r="I74" s="3">
        <f t="shared" si="6"/>
        <v>33.409999999999997</v>
      </c>
      <c r="J74" s="1">
        <v>5.7</v>
      </c>
      <c r="K74" s="1">
        <f t="shared" si="7"/>
        <v>31.41</v>
      </c>
      <c r="L74" s="1">
        <v>5.7</v>
      </c>
      <c r="M74" s="1">
        <f t="shared" si="8"/>
        <v>29.41</v>
      </c>
      <c r="N74" s="1">
        <v>5.7</v>
      </c>
      <c r="O74" s="1">
        <f t="shared" si="9"/>
        <v>37.409999999999997</v>
      </c>
      <c r="P74" s="1">
        <v>5.7</v>
      </c>
      <c r="Q74" s="1">
        <f t="shared" si="10"/>
        <v>35.409999999999997</v>
      </c>
      <c r="R74" s="1">
        <v>5.7</v>
      </c>
      <c r="S74" s="1">
        <f t="shared" si="11"/>
        <v>33.409999999999997</v>
      </c>
      <c r="T74" s="1">
        <v>5.7</v>
      </c>
    </row>
    <row r="75" spans="1:20" x14ac:dyDescent="0.2">
      <c r="A75" s="1">
        <v>5.6</v>
      </c>
      <c r="B75" s="1">
        <v>34.799999999999997</v>
      </c>
      <c r="C75" s="1">
        <v>32.799999999999997</v>
      </c>
      <c r="D75" s="1">
        <v>30.8</v>
      </c>
      <c r="E75" s="1">
        <v>38.799999999999997</v>
      </c>
      <c r="F75" s="1">
        <v>36.799999999999997</v>
      </c>
      <c r="G75" s="1">
        <v>34.799999999999997</v>
      </c>
      <c r="I75" s="3">
        <f t="shared" si="6"/>
        <v>34.11</v>
      </c>
      <c r="J75" s="1">
        <v>5.6</v>
      </c>
      <c r="K75" s="1">
        <f>(ROUND(C74,2))+0.01</f>
        <v>32.11</v>
      </c>
      <c r="L75" s="1">
        <v>5.6</v>
      </c>
      <c r="M75" s="1">
        <f t="shared" si="8"/>
        <v>30.110000000000003</v>
      </c>
      <c r="N75" s="1">
        <v>5.6</v>
      </c>
      <c r="O75" s="1">
        <f t="shared" si="9"/>
        <v>38.11</v>
      </c>
      <c r="P75" s="1">
        <v>5.6</v>
      </c>
      <c r="Q75" s="1">
        <f t="shared" si="10"/>
        <v>36.11</v>
      </c>
      <c r="R75" s="1">
        <v>5.6</v>
      </c>
      <c r="S75" s="1">
        <f t="shared" si="11"/>
        <v>34.11</v>
      </c>
      <c r="T75" s="1">
        <v>5.6</v>
      </c>
    </row>
    <row r="76" spans="1:20" x14ac:dyDescent="0.2">
      <c r="A76" s="1">
        <v>5.5</v>
      </c>
      <c r="B76" s="1">
        <v>35.5</v>
      </c>
      <c r="C76" s="1">
        <v>33.5</v>
      </c>
      <c r="D76" s="1">
        <v>31.5</v>
      </c>
      <c r="E76" s="1">
        <v>39.5</v>
      </c>
      <c r="F76" s="1">
        <v>37.5</v>
      </c>
      <c r="G76" s="1">
        <v>35.5</v>
      </c>
      <c r="I76" s="3">
        <f t="shared" si="6"/>
        <v>34.809999999999995</v>
      </c>
      <c r="J76" s="1">
        <v>5.5</v>
      </c>
      <c r="K76" s="1">
        <f t="shared" si="7"/>
        <v>32.809999999999995</v>
      </c>
      <c r="L76" s="1">
        <v>5.5</v>
      </c>
      <c r="M76" s="1">
        <f t="shared" si="8"/>
        <v>30.810000000000002</v>
      </c>
      <c r="N76" s="1">
        <v>5.5</v>
      </c>
      <c r="O76" s="1">
        <f t="shared" si="9"/>
        <v>38.809999999999995</v>
      </c>
      <c r="P76" s="1">
        <v>5.5</v>
      </c>
      <c r="Q76" s="1">
        <f t="shared" si="10"/>
        <v>36.809999999999995</v>
      </c>
      <c r="R76" s="1">
        <v>5.5</v>
      </c>
      <c r="S76" s="1">
        <f t="shared" si="11"/>
        <v>34.809999999999995</v>
      </c>
      <c r="T76" s="1">
        <v>5.5</v>
      </c>
    </row>
    <row r="77" spans="1:20" x14ac:dyDescent="0.2">
      <c r="A77" s="1">
        <v>5.4</v>
      </c>
      <c r="B77" s="1">
        <v>36.200000000000003</v>
      </c>
      <c r="C77" s="1">
        <v>34.200000000000003</v>
      </c>
      <c r="D77" s="1">
        <v>32.200000000000003</v>
      </c>
      <c r="E77" s="1">
        <v>40.200000000000003</v>
      </c>
      <c r="F77" s="1">
        <v>38.200000000000003</v>
      </c>
      <c r="G77" s="1">
        <v>36.200000000000003</v>
      </c>
      <c r="I77" s="3">
        <f t="shared" si="6"/>
        <v>35.51</v>
      </c>
      <c r="J77" s="1">
        <v>5.4</v>
      </c>
      <c r="K77" s="1">
        <f t="shared" si="7"/>
        <v>33.51</v>
      </c>
      <c r="L77" s="1">
        <v>5.4</v>
      </c>
      <c r="M77" s="1">
        <f t="shared" si="8"/>
        <v>31.51</v>
      </c>
      <c r="N77" s="1">
        <v>5.4</v>
      </c>
      <c r="O77" s="1">
        <f t="shared" si="9"/>
        <v>39.51</v>
      </c>
      <c r="P77" s="1">
        <v>5.4</v>
      </c>
      <c r="Q77" s="1">
        <f t="shared" si="10"/>
        <v>37.51</v>
      </c>
      <c r="R77" s="1">
        <v>5.4</v>
      </c>
      <c r="S77" s="1">
        <f t="shared" si="11"/>
        <v>35.51</v>
      </c>
      <c r="T77" s="1">
        <v>5.4</v>
      </c>
    </row>
    <row r="78" spans="1:20" x14ac:dyDescent="0.2">
      <c r="A78" s="1">
        <v>5.3</v>
      </c>
      <c r="B78" s="1">
        <v>36.9</v>
      </c>
      <c r="C78" s="1">
        <v>34.9</v>
      </c>
      <c r="D78" s="1">
        <v>32.9</v>
      </c>
      <c r="E78" s="1">
        <v>40.9</v>
      </c>
      <c r="F78" s="1">
        <v>38.9</v>
      </c>
      <c r="G78" s="1">
        <v>36.9</v>
      </c>
      <c r="I78" s="3">
        <f t="shared" si="6"/>
        <v>36.21</v>
      </c>
      <c r="J78" s="1">
        <v>5.3</v>
      </c>
      <c r="K78" s="1">
        <f t="shared" si="7"/>
        <v>34.21</v>
      </c>
      <c r="L78" s="1">
        <v>5.3</v>
      </c>
      <c r="M78" s="1">
        <f t="shared" si="8"/>
        <v>32.21</v>
      </c>
      <c r="N78" s="1">
        <v>5.3</v>
      </c>
      <c r="O78" s="1">
        <f t="shared" si="9"/>
        <v>40.21</v>
      </c>
      <c r="P78" s="1">
        <v>5.3</v>
      </c>
      <c r="Q78" s="1">
        <f t="shared" si="10"/>
        <v>38.21</v>
      </c>
      <c r="R78" s="1">
        <v>5.3</v>
      </c>
      <c r="S78" s="1">
        <f t="shared" si="11"/>
        <v>36.21</v>
      </c>
      <c r="T78" s="1">
        <v>5.3</v>
      </c>
    </row>
    <row r="79" spans="1:20" x14ac:dyDescent="0.2">
      <c r="A79" s="1">
        <v>5.2</v>
      </c>
      <c r="B79" s="1">
        <v>37.6</v>
      </c>
      <c r="C79" s="1">
        <v>35.6</v>
      </c>
      <c r="D79" s="1">
        <v>33.6</v>
      </c>
      <c r="E79" s="1">
        <v>41.6</v>
      </c>
      <c r="F79" s="1">
        <v>39.6</v>
      </c>
      <c r="G79" s="1">
        <v>37.6</v>
      </c>
      <c r="I79" s="3">
        <f t="shared" si="6"/>
        <v>36.909999999999997</v>
      </c>
      <c r="J79" s="1">
        <v>5.2</v>
      </c>
      <c r="K79" s="1">
        <f t="shared" si="7"/>
        <v>34.909999999999997</v>
      </c>
      <c r="L79" s="1">
        <v>5.2</v>
      </c>
      <c r="M79" s="1">
        <f t="shared" si="8"/>
        <v>32.909999999999997</v>
      </c>
      <c r="N79" s="1">
        <v>5.2</v>
      </c>
      <c r="O79" s="1">
        <f t="shared" si="9"/>
        <v>40.909999999999997</v>
      </c>
      <c r="P79" s="1">
        <v>5.2</v>
      </c>
      <c r="Q79" s="1">
        <f t="shared" si="10"/>
        <v>38.909999999999997</v>
      </c>
      <c r="R79" s="1">
        <v>5.2</v>
      </c>
      <c r="S79" s="1">
        <f t="shared" si="11"/>
        <v>36.909999999999997</v>
      </c>
      <c r="T79" s="1">
        <v>5.2</v>
      </c>
    </row>
    <row r="80" spans="1:20" x14ac:dyDescent="0.2">
      <c r="A80" s="1">
        <v>5.0999999999999996</v>
      </c>
      <c r="B80" s="1">
        <v>38.299999999999997</v>
      </c>
      <c r="C80" s="1">
        <v>36.299999999999997</v>
      </c>
      <c r="D80" s="1">
        <v>34.299999999999997</v>
      </c>
      <c r="E80" s="1">
        <v>42.3</v>
      </c>
      <c r="F80" s="1">
        <v>40.299999999999997</v>
      </c>
      <c r="G80" s="1">
        <v>38.299999999999997</v>
      </c>
      <c r="I80" s="3">
        <f t="shared" si="6"/>
        <v>37.61</v>
      </c>
      <c r="J80" s="1">
        <v>5.0999999999999996</v>
      </c>
      <c r="K80" s="1">
        <f t="shared" si="7"/>
        <v>35.61</v>
      </c>
      <c r="L80" s="1">
        <v>5.0999999999999996</v>
      </c>
      <c r="M80" s="1">
        <f t="shared" si="8"/>
        <v>33.61</v>
      </c>
      <c r="N80" s="1">
        <v>5.0999999999999996</v>
      </c>
      <c r="O80" s="1">
        <f t="shared" si="9"/>
        <v>41.61</v>
      </c>
      <c r="P80" s="1">
        <v>5.0999999999999996</v>
      </c>
      <c r="Q80" s="1">
        <f t="shared" si="10"/>
        <v>39.61</v>
      </c>
      <c r="R80" s="1">
        <v>5.0999999999999996</v>
      </c>
      <c r="S80" s="1">
        <f t="shared" si="11"/>
        <v>37.61</v>
      </c>
      <c r="T80" s="1">
        <v>5.0999999999999996</v>
      </c>
    </row>
    <row r="81" spans="1:20" x14ac:dyDescent="0.2">
      <c r="A81" s="1">
        <v>5</v>
      </c>
      <c r="B81" s="1">
        <v>39</v>
      </c>
      <c r="C81" s="1">
        <v>37</v>
      </c>
      <c r="D81" s="1">
        <v>35</v>
      </c>
      <c r="E81" s="1">
        <v>43</v>
      </c>
      <c r="F81" s="1">
        <v>41</v>
      </c>
      <c r="G81" s="1">
        <v>39</v>
      </c>
      <c r="I81" s="3">
        <f t="shared" si="6"/>
        <v>38.309999999999995</v>
      </c>
      <c r="J81" s="1">
        <v>5</v>
      </c>
      <c r="K81" s="1">
        <f t="shared" si="7"/>
        <v>36.309999999999995</v>
      </c>
      <c r="L81" s="1">
        <v>5</v>
      </c>
      <c r="M81" s="1">
        <f t="shared" si="8"/>
        <v>34.309999999999995</v>
      </c>
      <c r="N81" s="1">
        <v>5</v>
      </c>
      <c r="O81" s="1">
        <f t="shared" si="9"/>
        <v>42.309999999999995</v>
      </c>
      <c r="P81" s="1">
        <v>5</v>
      </c>
      <c r="Q81" s="1">
        <f t="shared" si="10"/>
        <v>40.309999999999995</v>
      </c>
      <c r="R81" s="1">
        <v>5</v>
      </c>
      <c r="S81" s="1">
        <f t="shared" si="11"/>
        <v>38.309999999999995</v>
      </c>
      <c r="T81" s="1">
        <v>5</v>
      </c>
    </row>
    <row r="82" spans="1:20" x14ac:dyDescent="0.2">
      <c r="A82" s="1">
        <v>4.9000000000000004</v>
      </c>
      <c r="B82" s="1">
        <v>39.700000000000003</v>
      </c>
      <c r="C82" s="1">
        <v>37.700000000000003</v>
      </c>
      <c r="D82" s="1">
        <v>35.700000000000003</v>
      </c>
      <c r="E82" s="1">
        <v>43.7</v>
      </c>
      <c r="F82" s="1">
        <v>41.7</v>
      </c>
      <c r="G82" s="1">
        <v>39.700000000000003</v>
      </c>
      <c r="I82" s="3">
        <f t="shared" si="6"/>
        <v>39.01</v>
      </c>
      <c r="J82" s="1">
        <v>4.9000000000000004</v>
      </c>
      <c r="K82" s="1">
        <f t="shared" si="7"/>
        <v>37.01</v>
      </c>
      <c r="L82" s="1">
        <v>4.9000000000000004</v>
      </c>
      <c r="M82" s="1">
        <f t="shared" si="8"/>
        <v>35.01</v>
      </c>
      <c r="N82" s="1">
        <v>4.9000000000000004</v>
      </c>
      <c r="O82" s="1">
        <f t="shared" si="9"/>
        <v>43.01</v>
      </c>
      <c r="P82" s="1">
        <v>4.9000000000000004</v>
      </c>
      <c r="Q82" s="1">
        <f t="shared" si="10"/>
        <v>41.01</v>
      </c>
      <c r="R82" s="1">
        <v>4.9000000000000004</v>
      </c>
      <c r="S82" s="1">
        <f t="shared" si="11"/>
        <v>39.01</v>
      </c>
      <c r="T82" s="1">
        <v>4.9000000000000004</v>
      </c>
    </row>
    <row r="83" spans="1:20" x14ac:dyDescent="0.2">
      <c r="A83" s="1">
        <v>4.8</v>
      </c>
      <c r="B83" s="1">
        <v>40.4</v>
      </c>
      <c r="C83" s="1">
        <v>38.4</v>
      </c>
      <c r="D83" s="1">
        <v>36.4</v>
      </c>
      <c r="E83" s="1">
        <v>44.4</v>
      </c>
      <c r="F83" s="1">
        <v>42.4</v>
      </c>
      <c r="G83" s="1">
        <v>40.4</v>
      </c>
      <c r="I83" s="3">
        <f t="shared" si="6"/>
        <v>39.71</v>
      </c>
      <c r="J83" s="1">
        <v>4.8</v>
      </c>
      <c r="K83" s="1">
        <f t="shared" si="7"/>
        <v>37.71</v>
      </c>
      <c r="L83" s="1">
        <v>4.8</v>
      </c>
      <c r="M83" s="1">
        <f t="shared" si="8"/>
        <v>35.71</v>
      </c>
      <c r="N83" s="1">
        <v>4.8</v>
      </c>
      <c r="O83" s="1">
        <f t="shared" si="9"/>
        <v>43.71</v>
      </c>
      <c r="P83" s="1">
        <v>4.8</v>
      </c>
      <c r="Q83" s="1">
        <f t="shared" si="10"/>
        <v>41.71</v>
      </c>
      <c r="R83" s="1">
        <v>4.8</v>
      </c>
      <c r="S83" s="1">
        <f t="shared" si="11"/>
        <v>39.71</v>
      </c>
      <c r="T83" s="1">
        <v>4.8</v>
      </c>
    </row>
    <row r="84" spans="1:20" x14ac:dyDescent="0.2">
      <c r="A84" s="1">
        <v>4.7</v>
      </c>
      <c r="B84" s="1">
        <v>41.1</v>
      </c>
      <c r="C84" s="1">
        <v>39.1</v>
      </c>
      <c r="D84" s="1">
        <v>37.1</v>
      </c>
      <c r="E84" s="1">
        <v>45.1</v>
      </c>
      <c r="F84" s="1">
        <v>43.1</v>
      </c>
      <c r="G84" s="1">
        <v>41.1</v>
      </c>
      <c r="I84" s="3">
        <f t="shared" si="6"/>
        <v>40.409999999999997</v>
      </c>
      <c r="J84" s="1">
        <v>4.7</v>
      </c>
      <c r="K84" s="1">
        <f t="shared" si="7"/>
        <v>38.409999999999997</v>
      </c>
      <c r="L84" s="1">
        <v>4.7</v>
      </c>
      <c r="M84" s="1">
        <f t="shared" si="8"/>
        <v>36.409999999999997</v>
      </c>
      <c r="N84" s="1">
        <v>4.7</v>
      </c>
      <c r="O84" s="1">
        <f t="shared" si="9"/>
        <v>44.41</v>
      </c>
      <c r="P84" s="1">
        <v>4.7</v>
      </c>
      <c r="Q84" s="1">
        <f t="shared" si="10"/>
        <v>42.41</v>
      </c>
      <c r="R84" s="1">
        <v>4.7</v>
      </c>
      <c r="S84" s="1">
        <f t="shared" si="11"/>
        <v>40.409999999999997</v>
      </c>
      <c r="T84" s="1">
        <v>4.7</v>
      </c>
    </row>
    <row r="85" spans="1:20" x14ac:dyDescent="0.2">
      <c r="A85" s="1">
        <v>4.5999999999999996</v>
      </c>
      <c r="B85" s="1">
        <v>41.8</v>
      </c>
      <c r="C85" s="1">
        <v>39.799999999999997</v>
      </c>
      <c r="D85" s="1">
        <v>37.799999999999997</v>
      </c>
      <c r="E85" s="1">
        <v>45.8</v>
      </c>
      <c r="F85" s="1">
        <v>43.8</v>
      </c>
      <c r="G85" s="1">
        <v>41.8</v>
      </c>
      <c r="I85" s="3">
        <f t="shared" si="6"/>
        <v>41.11</v>
      </c>
      <c r="J85" s="1">
        <v>4.5999999999999996</v>
      </c>
      <c r="K85" s="1">
        <f t="shared" si="7"/>
        <v>39.11</v>
      </c>
      <c r="L85" s="1">
        <v>4.5999999999999996</v>
      </c>
      <c r="M85" s="1">
        <f t="shared" si="8"/>
        <v>37.11</v>
      </c>
      <c r="N85" s="1">
        <v>4.5999999999999996</v>
      </c>
      <c r="O85" s="1">
        <f t="shared" si="9"/>
        <v>45.11</v>
      </c>
      <c r="P85" s="1">
        <v>4.5999999999999996</v>
      </c>
      <c r="Q85" s="1">
        <f t="shared" si="10"/>
        <v>43.11</v>
      </c>
      <c r="R85" s="1">
        <v>4.5999999999999996</v>
      </c>
      <c r="S85" s="1">
        <f t="shared" si="11"/>
        <v>41.11</v>
      </c>
      <c r="T85" s="1">
        <v>4.5999999999999996</v>
      </c>
    </row>
    <row r="86" spans="1:20" x14ac:dyDescent="0.2">
      <c r="A86" s="1">
        <v>4.5000000000000098</v>
      </c>
      <c r="B86" s="1">
        <v>42.5</v>
      </c>
      <c r="C86" s="1">
        <v>40.5</v>
      </c>
      <c r="D86" s="1">
        <v>38.5</v>
      </c>
      <c r="E86" s="1">
        <v>46.5</v>
      </c>
      <c r="F86" s="1">
        <v>44.5</v>
      </c>
      <c r="G86" s="1">
        <v>42.5</v>
      </c>
      <c r="I86" s="3">
        <f t="shared" si="6"/>
        <v>41.809999999999995</v>
      </c>
      <c r="J86" s="1">
        <v>4.5000000000000098</v>
      </c>
      <c r="K86" s="1">
        <f t="shared" si="7"/>
        <v>39.809999999999995</v>
      </c>
      <c r="L86" s="1">
        <v>4.5000000000000098</v>
      </c>
      <c r="M86" s="1">
        <f t="shared" si="8"/>
        <v>37.809999999999995</v>
      </c>
      <c r="N86" s="1">
        <v>4.5000000000000098</v>
      </c>
      <c r="O86" s="1">
        <f t="shared" si="9"/>
        <v>45.809999999999995</v>
      </c>
      <c r="P86" s="1">
        <v>4.5000000000000098</v>
      </c>
      <c r="Q86" s="1">
        <f t="shared" si="10"/>
        <v>43.809999999999995</v>
      </c>
      <c r="R86" s="1">
        <v>4.5000000000000098</v>
      </c>
      <c r="S86" s="1">
        <f t="shared" si="11"/>
        <v>41.809999999999995</v>
      </c>
      <c r="T86" s="1">
        <v>4.5000000000000098</v>
      </c>
    </row>
    <row r="87" spans="1:20" x14ac:dyDescent="0.2">
      <c r="A87" s="1">
        <v>4.4000000000000101</v>
      </c>
      <c r="B87" s="1">
        <v>43.2</v>
      </c>
      <c r="C87" s="1">
        <v>41.2</v>
      </c>
      <c r="D87" s="1">
        <v>39.200000000000003</v>
      </c>
      <c r="E87" s="1">
        <v>47.2</v>
      </c>
      <c r="F87" s="1">
        <v>45.2</v>
      </c>
      <c r="G87" s="1">
        <v>43.2</v>
      </c>
      <c r="I87" s="3">
        <f t="shared" si="6"/>
        <v>42.51</v>
      </c>
      <c r="J87" s="1">
        <v>4.4000000000000101</v>
      </c>
      <c r="K87" s="1">
        <f t="shared" si="7"/>
        <v>40.51</v>
      </c>
      <c r="L87" s="1">
        <v>4.4000000000000101</v>
      </c>
      <c r="M87" s="1">
        <f t="shared" si="8"/>
        <v>38.51</v>
      </c>
      <c r="N87" s="1">
        <v>4.4000000000000101</v>
      </c>
      <c r="O87" s="1">
        <f t="shared" si="9"/>
        <v>46.51</v>
      </c>
      <c r="P87" s="1">
        <v>4.4000000000000101</v>
      </c>
      <c r="Q87" s="1">
        <f t="shared" si="10"/>
        <v>44.51</v>
      </c>
      <c r="R87" s="1">
        <v>4.4000000000000101</v>
      </c>
      <c r="S87" s="1">
        <f t="shared" si="11"/>
        <v>42.51</v>
      </c>
      <c r="T87" s="1">
        <v>4.4000000000000101</v>
      </c>
    </row>
    <row r="88" spans="1:20" x14ac:dyDescent="0.2">
      <c r="A88" s="1">
        <v>4.3000000000000096</v>
      </c>
      <c r="B88" s="1">
        <v>43.9</v>
      </c>
      <c r="C88" s="1">
        <v>41.9</v>
      </c>
      <c r="D88" s="1">
        <v>39.9</v>
      </c>
      <c r="E88" s="1">
        <v>47.9</v>
      </c>
      <c r="F88" s="1">
        <v>45.9</v>
      </c>
      <c r="G88" s="1">
        <v>43.9</v>
      </c>
      <c r="I88" s="3">
        <f t="shared" si="6"/>
        <v>43.21</v>
      </c>
      <c r="J88" s="1">
        <v>4.3000000000000096</v>
      </c>
      <c r="K88" s="1">
        <f t="shared" si="7"/>
        <v>41.21</v>
      </c>
      <c r="L88" s="1">
        <v>4.3000000000000096</v>
      </c>
      <c r="M88" s="1">
        <f t="shared" si="8"/>
        <v>39.21</v>
      </c>
      <c r="N88" s="1">
        <v>4.3000000000000096</v>
      </c>
      <c r="O88" s="1">
        <f t="shared" si="9"/>
        <v>47.21</v>
      </c>
      <c r="P88" s="1">
        <v>4.3000000000000096</v>
      </c>
      <c r="Q88" s="1">
        <f t="shared" si="10"/>
        <v>45.21</v>
      </c>
      <c r="R88" s="1">
        <v>4.3000000000000096</v>
      </c>
      <c r="S88" s="1">
        <f t="shared" si="11"/>
        <v>43.21</v>
      </c>
      <c r="T88" s="1">
        <v>4.3000000000000096</v>
      </c>
    </row>
    <row r="89" spans="1:20" x14ac:dyDescent="0.2">
      <c r="A89" s="1">
        <v>4.2000000000000099</v>
      </c>
      <c r="B89" s="1">
        <v>44.600000000000101</v>
      </c>
      <c r="C89" s="1">
        <v>42.6</v>
      </c>
      <c r="D89" s="1">
        <v>40.6</v>
      </c>
      <c r="E89" s="1">
        <v>48.600000000000101</v>
      </c>
      <c r="F89" s="1">
        <v>46.600000000000101</v>
      </c>
      <c r="G89" s="1">
        <v>44.600000000000101</v>
      </c>
      <c r="I89" s="3">
        <f t="shared" si="6"/>
        <v>43.91</v>
      </c>
      <c r="J89" s="1">
        <v>4.2000000000000099</v>
      </c>
      <c r="K89" s="1">
        <f t="shared" si="7"/>
        <v>41.91</v>
      </c>
      <c r="L89" s="1">
        <v>4.2000000000000099</v>
      </c>
      <c r="M89" s="1">
        <f t="shared" si="8"/>
        <v>39.909999999999997</v>
      </c>
      <c r="N89" s="1">
        <v>4.2000000000000099</v>
      </c>
      <c r="O89" s="1">
        <f t="shared" si="9"/>
        <v>47.91</v>
      </c>
      <c r="P89" s="1">
        <v>4.2000000000000099</v>
      </c>
      <c r="Q89" s="1">
        <f t="shared" si="10"/>
        <v>45.91</v>
      </c>
      <c r="R89" s="1">
        <v>4.2000000000000099</v>
      </c>
      <c r="S89" s="1">
        <f t="shared" si="11"/>
        <v>43.91</v>
      </c>
      <c r="T89" s="1">
        <v>4.2000000000000099</v>
      </c>
    </row>
    <row r="90" spans="1:20" x14ac:dyDescent="0.2">
      <c r="A90" s="1">
        <v>4.1000000000000103</v>
      </c>
      <c r="B90" s="1">
        <v>45.300000000000097</v>
      </c>
      <c r="C90" s="1">
        <v>43.3</v>
      </c>
      <c r="D90" s="1">
        <v>41.3</v>
      </c>
      <c r="E90" s="1">
        <v>49.300000000000097</v>
      </c>
      <c r="F90" s="1">
        <v>47.300000000000097</v>
      </c>
      <c r="G90" s="1">
        <v>45.300000000000097</v>
      </c>
      <c r="I90" s="3">
        <f t="shared" si="6"/>
        <v>44.61</v>
      </c>
      <c r="J90" s="1">
        <v>4.1000000000000103</v>
      </c>
      <c r="K90" s="1">
        <f t="shared" si="7"/>
        <v>42.61</v>
      </c>
      <c r="L90" s="1">
        <v>4.1000000000000103</v>
      </c>
      <c r="M90" s="1">
        <f t="shared" si="8"/>
        <v>40.61</v>
      </c>
      <c r="N90" s="1">
        <v>4.1000000000000103</v>
      </c>
      <c r="O90" s="1">
        <f t="shared" si="9"/>
        <v>48.61</v>
      </c>
      <c r="P90" s="1">
        <v>4.1000000000000103</v>
      </c>
      <c r="Q90" s="1">
        <f t="shared" si="10"/>
        <v>46.61</v>
      </c>
      <c r="R90" s="1">
        <v>4.1000000000000103</v>
      </c>
      <c r="S90" s="1">
        <f t="shared" si="11"/>
        <v>44.61</v>
      </c>
      <c r="T90" s="1">
        <v>4.1000000000000103</v>
      </c>
    </row>
    <row r="91" spans="1:20" x14ac:dyDescent="0.2">
      <c r="A91" s="1">
        <v>4.0000000000000098</v>
      </c>
      <c r="B91" s="1">
        <v>46.000000000000099</v>
      </c>
      <c r="C91" s="1">
        <v>44</v>
      </c>
      <c r="D91" s="1">
        <v>42</v>
      </c>
      <c r="E91" s="1">
        <v>50.000000000000099</v>
      </c>
      <c r="F91" s="1">
        <v>48.000000000000099</v>
      </c>
      <c r="G91" s="1">
        <v>46.000000000000099</v>
      </c>
      <c r="I91" s="3">
        <f t="shared" si="6"/>
        <v>45.309999999999995</v>
      </c>
      <c r="J91" s="1">
        <v>4.0000000000000098</v>
      </c>
      <c r="K91" s="1">
        <f t="shared" si="7"/>
        <v>43.309999999999995</v>
      </c>
      <c r="L91" s="1">
        <v>4.0000000000000098</v>
      </c>
      <c r="M91" s="1">
        <f t="shared" si="8"/>
        <v>41.309999999999995</v>
      </c>
      <c r="N91" s="1">
        <v>4.0000000000000098</v>
      </c>
      <c r="O91" s="1">
        <f t="shared" si="9"/>
        <v>49.309999999999995</v>
      </c>
      <c r="P91" s="1">
        <v>4.0000000000000098</v>
      </c>
      <c r="Q91" s="1">
        <f t="shared" si="10"/>
        <v>47.309999999999995</v>
      </c>
      <c r="R91" s="1">
        <v>4.0000000000000098</v>
      </c>
      <c r="S91" s="1">
        <f t="shared" si="11"/>
        <v>45.309999999999995</v>
      </c>
      <c r="T91" s="1">
        <v>4.0000000000000098</v>
      </c>
    </row>
    <row r="92" spans="1:20" x14ac:dyDescent="0.2">
      <c r="A92" s="1">
        <v>3.9000000000000101</v>
      </c>
      <c r="B92" s="1">
        <v>46.9</v>
      </c>
      <c r="C92" s="1">
        <v>44.9</v>
      </c>
      <c r="D92" s="1">
        <v>42.9</v>
      </c>
      <c r="E92" s="1">
        <v>50.9</v>
      </c>
      <c r="F92" s="1">
        <v>48.9</v>
      </c>
      <c r="G92" s="1">
        <v>46.9</v>
      </c>
      <c r="I92" s="3">
        <f t="shared" si="6"/>
        <v>46.01</v>
      </c>
      <c r="J92" s="1">
        <v>3.9000000000000101</v>
      </c>
      <c r="K92" s="1">
        <f t="shared" si="7"/>
        <v>44.01</v>
      </c>
      <c r="L92" s="1">
        <v>3.9000000000000101</v>
      </c>
      <c r="M92" s="1">
        <f t="shared" si="8"/>
        <v>42.01</v>
      </c>
      <c r="N92" s="1">
        <v>3.9000000000000101</v>
      </c>
      <c r="O92" s="1">
        <f t="shared" si="9"/>
        <v>50.01</v>
      </c>
      <c r="P92" s="1">
        <v>3.9000000000000101</v>
      </c>
      <c r="Q92" s="1">
        <f t="shared" si="10"/>
        <v>48.01</v>
      </c>
      <c r="R92" s="1">
        <v>3.9000000000000101</v>
      </c>
      <c r="S92" s="1">
        <f t="shared" si="11"/>
        <v>46.01</v>
      </c>
      <c r="T92" s="1">
        <v>3.9000000000000101</v>
      </c>
    </row>
    <row r="93" spans="1:20" x14ac:dyDescent="0.2">
      <c r="A93" s="1">
        <v>3.80000000000001</v>
      </c>
      <c r="B93" s="1">
        <v>48.7</v>
      </c>
      <c r="C93" s="1">
        <v>46.7</v>
      </c>
      <c r="D93" s="1">
        <v>44.7</v>
      </c>
      <c r="E93" s="1">
        <v>52.7</v>
      </c>
      <c r="F93" s="1">
        <v>50.7</v>
      </c>
      <c r="G93" s="1">
        <v>48.7</v>
      </c>
      <c r="I93" s="3">
        <f t="shared" si="6"/>
        <v>46.91</v>
      </c>
      <c r="J93" s="1">
        <v>3.80000000000001</v>
      </c>
      <c r="K93" s="1">
        <f t="shared" si="7"/>
        <v>44.91</v>
      </c>
      <c r="L93" s="1">
        <v>3.80000000000001</v>
      </c>
      <c r="M93" s="1">
        <f t="shared" si="8"/>
        <v>42.91</v>
      </c>
      <c r="N93" s="1">
        <v>3.80000000000001</v>
      </c>
      <c r="O93" s="1">
        <f t="shared" si="9"/>
        <v>50.91</v>
      </c>
      <c r="P93" s="1">
        <v>3.80000000000001</v>
      </c>
      <c r="Q93" s="1">
        <f t="shared" si="10"/>
        <v>48.91</v>
      </c>
      <c r="R93" s="1">
        <v>3.80000000000001</v>
      </c>
      <c r="S93" s="1">
        <f t="shared" si="11"/>
        <v>46.91</v>
      </c>
      <c r="T93" s="1">
        <v>3.80000000000001</v>
      </c>
    </row>
    <row r="94" spans="1:20" x14ac:dyDescent="0.2">
      <c r="A94" s="1">
        <v>3.7000000000000099</v>
      </c>
      <c r="B94" s="1">
        <v>51.4</v>
      </c>
      <c r="C94" s="1">
        <v>49.4</v>
      </c>
      <c r="D94" s="1">
        <v>47.4</v>
      </c>
      <c r="E94" s="1">
        <v>55.4</v>
      </c>
      <c r="F94" s="1">
        <v>53.4</v>
      </c>
      <c r="G94" s="1">
        <v>51.4</v>
      </c>
      <c r="I94" s="3">
        <f t="shared" si="6"/>
        <v>48.71</v>
      </c>
      <c r="J94" s="1">
        <v>3.7000000000000099</v>
      </c>
      <c r="K94" s="1">
        <f t="shared" si="7"/>
        <v>46.71</v>
      </c>
      <c r="L94" s="1">
        <v>3.7000000000000099</v>
      </c>
      <c r="M94" s="1">
        <f t="shared" si="8"/>
        <v>44.71</v>
      </c>
      <c r="N94" s="1">
        <v>3.7000000000000099</v>
      </c>
      <c r="O94" s="1">
        <f t="shared" si="9"/>
        <v>52.71</v>
      </c>
      <c r="P94" s="1">
        <v>3.7000000000000099</v>
      </c>
      <c r="Q94" s="1">
        <f t="shared" si="10"/>
        <v>50.71</v>
      </c>
      <c r="R94" s="1">
        <v>3.7000000000000099</v>
      </c>
      <c r="S94" s="1">
        <f t="shared" si="11"/>
        <v>48.71</v>
      </c>
      <c r="T94" s="1">
        <v>3.7000000000000099</v>
      </c>
    </row>
    <row r="95" spans="1:20" x14ac:dyDescent="0.2">
      <c r="A95" s="1">
        <v>3.6000000000000099</v>
      </c>
      <c r="B95" s="1">
        <v>55</v>
      </c>
      <c r="C95" s="1">
        <v>53</v>
      </c>
      <c r="D95" s="1">
        <v>51</v>
      </c>
      <c r="E95" s="1">
        <v>59</v>
      </c>
      <c r="F95" s="1">
        <v>57</v>
      </c>
      <c r="G95" s="1">
        <v>55</v>
      </c>
      <c r="I95" s="3">
        <f t="shared" si="6"/>
        <v>51.41</v>
      </c>
      <c r="J95" s="1">
        <v>3.6000000000000099</v>
      </c>
      <c r="K95" s="1">
        <f t="shared" si="7"/>
        <v>49.41</v>
      </c>
      <c r="L95" s="1">
        <v>3.6000000000000099</v>
      </c>
      <c r="M95" s="1">
        <f t="shared" si="8"/>
        <v>47.41</v>
      </c>
      <c r="N95" s="1">
        <v>3.6000000000000099</v>
      </c>
      <c r="O95" s="1">
        <f t="shared" si="9"/>
        <v>55.41</v>
      </c>
      <c r="P95" s="1">
        <v>3.6000000000000099</v>
      </c>
      <c r="Q95" s="1">
        <f t="shared" si="10"/>
        <v>53.41</v>
      </c>
      <c r="R95" s="1">
        <v>3.6000000000000099</v>
      </c>
      <c r="S95" s="1">
        <f t="shared" si="11"/>
        <v>51.41</v>
      </c>
      <c r="T95" s="1">
        <v>3.6000000000000099</v>
      </c>
    </row>
    <row r="96" spans="1:20" x14ac:dyDescent="0.2">
      <c r="A96" s="1">
        <v>3.5000000000000102</v>
      </c>
      <c r="B96" s="1">
        <v>59.5</v>
      </c>
      <c r="C96" s="1">
        <v>57.5</v>
      </c>
      <c r="D96" s="1">
        <v>55.5</v>
      </c>
      <c r="E96" s="1">
        <v>63.5</v>
      </c>
      <c r="F96" s="1">
        <v>61.5</v>
      </c>
      <c r="G96" s="1">
        <v>59.5</v>
      </c>
      <c r="I96" s="3">
        <f t="shared" si="6"/>
        <v>55.01</v>
      </c>
      <c r="J96" s="1">
        <v>3.5000000000000102</v>
      </c>
      <c r="K96" s="1">
        <f t="shared" si="7"/>
        <v>53.01</v>
      </c>
      <c r="L96" s="1">
        <v>3.5000000000000102</v>
      </c>
      <c r="M96" s="1">
        <f t="shared" si="8"/>
        <v>51.01</v>
      </c>
      <c r="N96" s="1">
        <v>3.5000000000000102</v>
      </c>
      <c r="O96" s="1">
        <f t="shared" si="9"/>
        <v>59.01</v>
      </c>
      <c r="P96" s="1">
        <v>3.5000000000000102</v>
      </c>
      <c r="Q96" s="1">
        <f t="shared" si="10"/>
        <v>57.01</v>
      </c>
      <c r="R96" s="1">
        <v>3.5000000000000102</v>
      </c>
      <c r="S96" s="1">
        <f t="shared" si="11"/>
        <v>55.01</v>
      </c>
      <c r="T96" s="1">
        <v>3.5000000000000102</v>
      </c>
    </row>
    <row r="97" spans="1:20" x14ac:dyDescent="0.2">
      <c r="A97" s="1">
        <v>3.4000000000000101</v>
      </c>
      <c r="B97" s="1">
        <v>64.900000000000006</v>
      </c>
      <c r="C97" s="1">
        <v>62.9</v>
      </c>
      <c r="D97" s="1">
        <v>60.9</v>
      </c>
      <c r="E97" s="1">
        <v>68.900000000000006</v>
      </c>
      <c r="F97" s="1">
        <v>66.900000000000006</v>
      </c>
      <c r="G97" s="1">
        <v>64.900000000000006</v>
      </c>
      <c r="I97" s="3">
        <f t="shared" si="6"/>
        <v>59.51</v>
      </c>
      <c r="J97" s="1">
        <v>3.4000000000000101</v>
      </c>
      <c r="K97" s="1">
        <f t="shared" si="7"/>
        <v>57.51</v>
      </c>
      <c r="L97" s="1">
        <v>3.4000000000000101</v>
      </c>
      <c r="M97" s="1">
        <f t="shared" si="8"/>
        <v>55.51</v>
      </c>
      <c r="N97" s="1">
        <v>3.4000000000000101</v>
      </c>
      <c r="O97" s="1">
        <f t="shared" si="9"/>
        <v>63.51</v>
      </c>
      <c r="P97" s="1">
        <v>3.4000000000000101</v>
      </c>
      <c r="Q97" s="1">
        <f t="shared" si="10"/>
        <v>61.51</v>
      </c>
      <c r="R97" s="1">
        <v>3.4000000000000101</v>
      </c>
      <c r="S97" s="1">
        <f t="shared" si="11"/>
        <v>59.51</v>
      </c>
      <c r="T97" s="1">
        <v>3.4000000000000101</v>
      </c>
    </row>
    <row r="98" spans="1:20" x14ac:dyDescent="0.2">
      <c r="A98" s="1">
        <v>3.30000000000001</v>
      </c>
      <c r="B98" s="1">
        <v>71.2</v>
      </c>
      <c r="C98" s="1">
        <v>69.2</v>
      </c>
      <c r="D98" s="1">
        <v>67.2</v>
      </c>
      <c r="E98" s="1">
        <v>75.2</v>
      </c>
      <c r="F98" s="1">
        <v>73.2</v>
      </c>
      <c r="G98" s="1">
        <v>71.2</v>
      </c>
      <c r="I98" s="3">
        <f t="shared" ref="I98:I135" si="12">(ROUND(B97,2))+0.01</f>
        <v>64.910000000000011</v>
      </c>
      <c r="J98" s="1">
        <v>3.30000000000001</v>
      </c>
      <c r="K98" s="1">
        <f t="shared" ref="K98:K135" si="13">(ROUND(C97,2))+0.01</f>
        <v>62.91</v>
      </c>
      <c r="L98" s="1">
        <v>3.30000000000001</v>
      </c>
      <c r="M98" s="1">
        <f t="shared" ref="M98:M135" si="14">(ROUND(D97,2))+0.01</f>
        <v>60.91</v>
      </c>
      <c r="N98" s="1">
        <v>3.30000000000001</v>
      </c>
      <c r="O98" s="1">
        <f t="shared" ref="O98:O135" si="15">(ROUND(E97,2))+0.01</f>
        <v>68.910000000000011</v>
      </c>
      <c r="P98" s="1">
        <v>3.30000000000001</v>
      </c>
      <c r="Q98" s="1">
        <f t="shared" ref="Q98:Q135" si="16">(ROUND(F97,2))+0.01</f>
        <v>66.910000000000011</v>
      </c>
      <c r="R98" s="1">
        <v>3.30000000000001</v>
      </c>
      <c r="S98" s="1">
        <f t="shared" ref="S98:S135" si="17">(ROUND(G97,2))+0.01</f>
        <v>64.910000000000011</v>
      </c>
      <c r="T98" s="1">
        <v>3.30000000000001</v>
      </c>
    </row>
    <row r="99" spans="1:20" x14ac:dyDescent="0.2">
      <c r="A99" s="1">
        <v>3.2000000000000099</v>
      </c>
      <c r="B99" s="1">
        <v>78.400000000000006</v>
      </c>
      <c r="C99" s="1">
        <v>76.400000000000006</v>
      </c>
      <c r="D99" s="1">
        <v>74.400000000000006</v>
      </c>
      <c r="E99" s="1">
        <v>82.4</v>
      </c>
      <c r="F99" s="1">
        <v>80.400000000000006</v>
      </c>
      <c r="G99" s="1">
        <v>78.400000000000006</v>
      </c>
      <c r="I99" s="3">
        <f t="shared" si="12"/>
        <v>71.210000000000008</v>
      </c>
      <c r="J99" s="1">
        <v>3.2000000000000099</v>
      </c>
      <c r="K99" s="1">
        <f t="shared" si="13"/>
        <v>69.210000000000008</v>
      </c>
      <c r="L99" s="1">
        <v>3.2000000000000099</v>
      </c>
      <c r="M99" s="1">
        <f t="shared" si="14"/>
        <v>67.210000000000008</v>
      </c>
      <c r="N99" s="1">
        <v>3.2000000000000099</v>
      </c>
      <c r="O99" s="1">
        <f t="shared" si="15"/>
        <v>75.210000000000008</v>
      </c>
      <c r="P99" s="1">
        <v>3.2000000000000099</v>
      </c>
      <c r="Q99" s="1">
        <f t="shared" si="16"/>
        <v>73.210000000000008</v>
      </c>
      <c r="R99" s="1">
        <v>3.2000000000000099</v>
      </c>
      <c r="S99" s="1">
        <f t="shared" si="17"/>
        <v>71.210000000000008</v>
      </c>
      <c r="T99" s="1">
        <v>3.2000000000000099</v>
      </c>
    </row>
    <row r="100" spans="1:20" x14ac:dyDescent="0.2">
      <c r="A100" s="1">
        <v>3.1000000000000099</v>
      </c>
      <c r="B100" s="1">
        <v>86.5</v>
      </c>
      <c r="C100" s="1">
        <v>84.5</v>
      </c>
      <c r="D100" s="1">
        <v>82.5</v>
      </c>
      <c r="E100" s="1">
        <v>90.5</v>
      </c>
      <c r="F100" s="1">
        <v>88.5</v>
      </c>
      <c r="G100" s="1">
        <v>86.5</v>
      </c>
      <c r="I100" s="3">
        <f t="shared" si="12"/>
        <v>78.410000000000011</v>
      </c>
      <c r="J100" s="1">
        <v>3.1000000000000099</v>
      </c>
      <c r="K100" s="1">
        <f t="shared" si="13"/>
        <v>76.410000000000011</v>
      </c>
      <c r="L100" s="1">
        <v>3.1000000000000099</v>
      </c>
      <c r="M100" s="1">
        <f t="shared" si="14"/>
        <v>74.410000000000011</v>
      </c>
      <c r="N100" s="1">
        <v>3.1000000000000099</v>
      </c>
      <c r="O100" s="1">
        <f t="shared" si="15"/>
        <v>82.410000000000011</v>
      </c>
      <c r="P100" s="1">
        <v>3.1000000000000099</v>
      </c>
      <c r="Q100" s="1">
        <f t="shared" si="16"/>
        <v>80.410000000000011</v>
      </c>
      <c r="R100" s="1">
        <v>3.1000000000000099</v>
      </c>
      <c r="S100" s="1">
        <f t="shared" si="17"/>
        <v>78.410000000000011</v>
      </c>
      <c r="T100" s="1">
        <v>3.1000000000000099</v>
      </c>
    </row>
    <row r="101" spans="1:20" x14ac:dyDescent="0.2">
      <c r="A101" s="1">
        <v>3.0000000000000102</v>
      </c>
      <c r="B101" s="1">
        <v>95.5</v>
      </c>
      <c r="C101" s="1">
        <v>83.5</v>
      </c>
      <c r="D101" s="1">
        <v>91.5</v>
      </c>
      <c r="E101" s="1">
        <v>99.5</v>
      </c>
      <c r="F101" s="1">
        <v>97.5</v>
      </c>
      <c r="G101" s="1">
        <v>95.5</v>
      </c>
      <c r="I101" s="3">
        <f t="shared" si="12"/>
        <v>86.51</v>
      </c>
      <c r="J101" s="1">
        <v>3.0000000000000102</v>
      </c>
      <c r="K101" s="1">
        <f t="shared" si="13"/>
        <v>84.51</v>
      </c>
      <c r="L101" s="1">
        <v>3.0000000000000102</v>
      </c>
      <c r="M101" s="1">
        <f t="shared" si="14"/>
        <v>82.51</v>
      </c>
      <c r="N101" s="1">
        <v>3.0000000000000102</v>
      </c>
      <c r="O101" s="1">
        <f t="shared" si="15"/>
        <v>90.51</v>
      </c>
      <c r="P101" s="1">
        <v>3.0000000000000102</v>
      </c>
      <c r="Q101" s="1">
        <f t="shared" si="16"/>
        <v>88.51</v>
      </c>
      <c r="R101" s="1">
        <v>3.0000000000000102</v>
      </c>
      <c r="S101" s="1">
        <f t="shared" si="17"/>
        <v>86.51</v>
      </c>
      <c r="T101" s="1">
        <v>3.0000000000000102</v>
      </c>
    </row>
    <row r="102" spans="1:20" x14ac:dyDescent="0.2">
      <c r="I102" s="3"/>
    </row>
    <row r="103" spans="1:20" x14ac:dyDescent="0.2">
      <c r="A103" s="1" t="s">
        <v>15</v>
      </c>
      <c r="I103" s="3"/>
    </row>
    <row r="104" spans="1:20" x14ac:dyDescent="0.2">
      <c r="A104" s="1" t="s">
        <v>3</v>
      </c>
      <c r="B104" s="1" t="s">
        <v>4</v>
      </c>
      <c r="C104" s="1" t="s">
        <v>5</v>
      </c>
      <c r="D104" s="1" t="s">
        <v>6</v>
      </c>
      <c r="E104" s="1" t="s">
        <v>7</v>
      </c>
      <c r="F104" s="1" t="s">
        <v>8</v>
      </c>
      <c r="G104" s="1" t="s">
        <v>9</v>
      </c>
      <c r="I104" s="1" t="s">
        <v>4</v>
      </c>
      <c r="K104" s="1" t="s">
        <v>5</v>
      </c>
      <c r="M104" s="1" t="s">
        <v>6</v>
      </c>
      <c r="O104" s="1" t="s">
        <v>7</v>
      </c>
      <c r="Q104" s="1" t="s">
        <v>8</v>
      </c>
      <c r="S104" s="1" t="s">
        <v>9</v>
      </c>
    </row>
    <row r="105" spans="1:20" x14ac:dyDescent="0.2">
      <c r="A105" s="1">
        <v>6</v>
      </c>
      <c r="B105" s="1">
        <v>36</v>
      </c>
      <c r="C105" s="1">
        <v>34</v>
      </c>
      <c r="D105" s="1">
        <v>32</v>
      </c>
      <c r="E105" s="1">
        <v>38</v>
      </c>
      <c r="F105" s="1">
        <v>36</v>
      </c>
      <c r="G105" s="1">
        <v>34</v>
      </c>
      <c r="I105" s="3">
        <v>1</v>
      </c>
      <c r="J105" s="1">
        <v>6</v>
      </c>
      <c r="K105" s="1">
        <v>1</v>
      </c>
      <c r="L105" s="1">
        <v>6</v>
      </c>
      <c r="M105" s="1">
        <v>1</v>
      </c>
      <c r="N105" s="1">
        <v>6</v>
      </c>
      <c r="O105" s="1">
        <v>1</v>
      </c>
      <c r="P105" s="1">
        <v>6</v>
      </c>
      <c r="Q105" s="1">
        <v>1</v>
      </c>
      <c r="R105" s="1">
        <v>6</v>
      </c>
      <c r="S105" s="1">
        <v>1</v>
      </c>
      <c r="T105" s="1">
        <v>6</v>
      </c>
    </row>
    <row r="106" spans="1:20" x14ac:dyDescent="0.2">
      <c r="A106" s="1">
        <v>5.9</v>
      </c>
      <c r="B106" s="1">
        <v>36.700000000000003</v>
      </c>
      <c r="C106" s="1">
        <v>34.700000000000003</v>
      </c>
      <c r="D106" s="1">
        <v>32.700000000000003</v>
      </c>
      <c r="E106" s="1">
        <v>38.700000000000003</v>
      </c>
      <c r="F106" s="1">
        <v>36.700000000000003</v>
      </c>
      <c r="G106" s="1">
        <v>34.700000000000003</v>
      </c>
      <c r="I106" s="3">
        <f t="shared" si="12"/>
        <v>36.01</v>
      </c>
      <c r="J106" s="1">
        <v>5.9</v>
      </c>
      <c r="K106" s="1">
        <f t="shared" si="13"/>
        <v>34.01</v>
      </c>
      <c r="L106" s="1">
        <v>5.9</v>
      </c>
      <c r="M106" s="1">
        <f t="shared" si="14"/>
        <v>32.01</v>
      </c>
      <c r="N106" s="1">
        <v>5.9</v>
      </c>
      <c r="O106" s="1">
        <f t="shared" si="15"/>
        <v>38.01</v>
      </c>
      <c r="P106" s="1">
        <v>5.9</v>
      </c>
      <c r="Q106" s="1">
        <f t="shared" si="16"/>
        <v>36.01</v>
      </c>
      <c r="R106" s="1">
        <v>5.9</v>
      </c>
      <c r="S106" s="1">
        <f t="shared" si="17"/>
        <v>34.01</v>
      </c>
      <c r="T106" s="1">
        <v>5.9</v>
      </c>
    </row>
    <row r="107" spans="1:20" x14ac:dyDescent="0.2">
      <c r="A107" s="1">
        <v>5.8</v>
      </c>
      <c r="B107" s="1">
        <v>37.4</v>
      </c>
      <c r="C107" s="1">
        <v>35.4</v>
      </c>
      <c r="D107" s="1">
        <v>33.4</v>
      </c>
      <c r="E107" s="1">
        <v>39.4</v>
      </c>
      <c r="F107" s="1">
        <v>37.4</v>
      </c>
      <c r="G107" s="1">
        <v>35.4</v>
      </c>
      <c r="I107" s="3">
        <f t="shared" si="12"/>
        <v>36.71</v>
      </c>
      <c r="J107" s="1">
        <v>5.8</v>
      </c>
      <c r="K107" s="1">
        <f t="shared" si="13"/>
        <v>34.71</v>
      </c>
      <c r="L107" s="1">
        <v>5.8</v>
      </c>
      <c r="M107" s="1">
        <f t="shared" si="14"/>
        <v>32.71</v>
      </c>
      <c r="N107" s="1">
        <v>5.8</v>
      </c>
      <c r="O107" s="1">
        <f t="shared" si="15"/>
        <v>38.71</v>
      </c>
      <c r="P107" s="1">
        <v>5.8</v>
      </c>
      <c r="Q107" s="1">
        <f t="shared" si="16"/>
        <v>36.71</v>
      </c>
      <c r="R107" s="1">
        <v>5.8</v>
      </c>
      <c r="S107" s="1">
        <f t="shared" si="17"/>
        <v>34.71</v>
      </c>
      <c r="T107" s="1">
        <v>5.8</v>
      </c>
    </row>
    <row r="108" spans="1:20" x14ac:dyDescent="0.2">
      <c r="A108" s="1">
        <v>5.7</v>
      </c>
      <c r="B108" s="1">
        <v>38.1</v>
      </c>
      <c r="C108" s="1">
        <v>36.1</v>
      </c>
      <c r="D108" s="1">
        <v>34.1</v>
      </c>
      <c r="E108" s="1">
        <v>40.1</v>
      </c>
      <c r="F108" s="1">
        <v>38.1</v>
      </c>
      <c r="G108" s="1">
        <v>36.1</v>
      </c>
      <c r="I108" s="3">
        <f t="shared" si="12"/>
        <v>37.409999999999997</v>
      </c>
      <c r="J108" s="1">
        <v>5.7</v>
      </c>
      <c r="K108" s="1">
        <f t="shared" si="13"/>
        <v>35.409999999999997</v>
      </c>
      <c r="L108" s="1">
        <v>5.7</v>
      </c>
      <c r="M108" s="1">
        <f t="shared" si="14"/>
        <v>33.409999999999997</v>
      </c>
      <c r="N108" s="1">
        <v>5.7</v>
      </c>
      <c r="O108" s="1">
        <f t="shared" si="15"/>
        <v>39.409999999999997</v>
      </c>
      <c r="P108" s="1">
        <v>5.7</v>
      </c>
      <c r="Q108" s="1">
        <f t="shared" si="16"/>
        <v>37.409999999999997</v>
      </c>
      <c r="R108" s="1">
        <v>5.7</v>
      </c>
      <c r="S108" s="1">
        <f t="shared" si="17"/>
        <v>35.409999999999997</v>
      </c>
      <c r="T108" s="1">
        <v>5.7</v>
      </c>
    </row>
    <row r="109" spans="1:20" x14ac:dyDescent="0.2">
      <c r="A109" s="1">
        <v>5.6</v>
      </c>
      <c r="B109" s="1">
        <v>38.799999999999997</v>
      </c>
      <c r="C109" s="1">
        <v>36.799999999999997</v>
      </c>
      <c r="D109" s="1">
        <v>34.799999999999997</v>
      </c>
      <c r="E109" s="1">
        <v>40.799999999999997</v>
      </c>
      <c r="F109" s="1">
        <v>38.799999999999997</v>
      </c>
      <c r="G109" s="1">
        <v>36.799999999999997</v>
      </c>
      <c r="I109" s="3">
        <f t="shared" si="12"/>
        <v>38.11</v>
      </c>
      <c r="J109" s="1">
        <v>5.6</v>
      </c>
      <c r="K109" s="1">
        <f t="shared" si="13"/>
        <v>36.11</v>
      </c>
      <c r="L109" s="1">
        <v>5.6</v>
      </c>
      <c r="M109" s="1">
        <f t="shared" si="14"/>
        <v>34.11</v>
      </c>
      <c r="N109" s="1">
        <v>5.6</v>
      </c>
      <c r="O109" s="1">
        <f t="shared" si="15"/>
        <v>40.11</v>
      </c>
      <c r="P109" s="1">
        <v>5.6</v>
      </c>
      <c r="Q109" s="1">
        <f t="shared" si="16"/>
        <v>38.11</v>
      </c>
      <c r="R109" s="1">
        <v>5.6</v>
      </c>
      <c r="S109" s="1">
        <f t="shared" si="17"/>
        <v>36.11</v>
      </c>
      <c r="T109" s="1">
        <v>5.6</v>
      </c>
    </row>
    <row r="110" spans="1:20" x14ac:dyDescent="0.2">
      <c r="A110" s="1">
        <v>5.5</v>
      </c>
      <c r="B110" s="1">
        <v>39.5</v>
      </c>
      <c r="C110" s="1">
        <v>37.5</v>
      </c>
      <c r="D110" s="1">
        <v>35.5</v>
      </c>
      <c r="E110" s="1">
        <v>41.5</v>
      </c>
      <c r="F110" s="1">
        <v>39.5</v>
      </c>
      <c r="G110" s="1">
        <v>37.5</v>
      </c>
      <c r="I110" s="3">
        <f t="shared" si="12"/>
        <v>38.809999999999995</v>
      </c>
      <c r="J110" s="1">
        <v>5.5</v>
      </c>
      <c r="K110" s="1">
        <f t="shared" si="13"/>
        <v>36.809999999999995</v>
      </c>
      <c r="L110" s="1">
        <v>5.5</v>
      </c>
      <c r="M110" s="1">
        <f t="shared" si="14"/>
        <v>34.809999999999995</v>
      </c>
      <c r="N110" s="1">
        <v>5.5</v>
      </c>
      <c r="O110" s="1">
        <f t="shared" si="15"/>
        <v>40.809999999999995</v>
      </c>
      <c r="P110" s="1">
        <v>5.5</v>
      </c>
      <c r="Q110" s="1">
        <f t="shared" si="16"/>
        <v>38.809999999999995</v>
      </c>
      <c r="R110" s="1">
        <v>5.5</v>
      </c>
      <c r="S110" s="1">
        <f t="shared" si="17"/>
        <v>36.809999999999995</v>
      </c>
      <c r="T110" s="1">
        <v>5.5</v>
      </c>
    </row>
    <row r="111" spans="1:20" x14ac:dyDescent="0.2">
      <c r="A111" s="1">
        <v>5.4</v>
      </c>
      <c r="B111" s="1">
        <v>40.200000000000003</v>
      </c>
      <c r="C111" s="1">
        <v>38.200000000000003</v>
      </c>
      <c r="D111" s="1">
        <v>36.200000000000003</v>
      </c>
      <c r="E111" s="1">
        <v>42.2</v>
      </c>
      <c r="F111" s="1">
        <v>40.200000000000003</v>
      </c>
      <c r="G111" s="1">
        <v>38.200000000000003</v>
      </c>
      <c r="I111" s="3">
        <f t="shared" si="12"/>
        <v>39.51</v>
      </c>
      <c r="J111" s="1">
        <v>5.4</v>
      </c>
      <c r="K111" s="1">
        <f t="shared" si="13"/>
        <v>37.51</v>
      </c>
      <c r="L111" s="1">
        <v>5.4</v>
      </c>
      <c r="M111" s="1">
        <f t="shared" si="14"/>
        <v>35.51</v>
      </c>
      <c r="N111" s="1">
        <v>5.4</v>
      </c>
      <c r="O111" s="1">
        <f t="shared" si="15"/>
        <v>41.51</v>
      </c>
      <c r="P111" s="1">
        <v>5.4</v>
      </c>
      <c r="Q111" s="1">
        <f t="shared" si="16"/>
        <v>39.51</v>
      </c>
      <c r="R111" s="1">
        <v>5.4</v>
      </c>
      <c r="S111" s="1">
        <f t="shared" si="17"/>
        <v>37.51</v>
      </c>
      <c r="T111" s="1">
        <v>5.4</v>
      </c>
    </row>
    <row r="112" spans="1:20" x14ac:dyDescent="0.2">
      <c r="A112" s="1">
        <v>5.3</v>
      </c>
      <c r="B112" s="1">
        <v>40.9</v>
      </c>
      <c r="C112" s="1">
        <v>38.9</v>
      </c>
      <c r="D112" s="1">
        <v>36.9</v>
      </c>
      <c r="E112" s="1">
        <v>42.9</v>
      </c>
      <c r="F112" s="1">
        <v>40.9</v>
      </c>
      <c r="G112" s="1">
        <v>38.9</v>
      </c>
      <c r="I112" s="3">
        <f t="shared" si="12"/>
        <v>40.21</v>
      </c>
      <c r="J112" s="1">
        <v>5.3</v>
      </c>
      <c r="K112" s="1">
        <f t="shared" si="13"/>
        <v>38.21</v>
      </c>
      <c r="L112" s="1">
        <v>5.3</v>
      </c>
      <c r="M112" s="1">
        <f t="shared" si="14"/>
        <v>36.21</v>
      </c>
      <c r="N112" s="1">
        <v>5.3</v>
      </c>
      <c r="O112" s="1">
        <f t="shared" si="15"/>
        <v>42.21</v>
      </c>
      <c r="P112" s="1">
        <v>5.3</v>
      </c>
      <c r="Q112" s="1">
        <f t="shared" si="16"/>
        <v>40.21</v>
      </c>
      <c r="R112" s="1">
        <v>5.3</v>
      </c>
      <c r="S112" s="1">
        <f t="shared" si="17"/>
        <v>38.21</v>
      </c>
      <c r="T112" s="1">
        <v>5.3</v>
      </c>
    </row>
    <row r="113" spans="1:20" x14ac:dyDescent="0.2">
      <c r="A113" s="1">
        <v>5.2</v>
      </c>
      <c r="B113" s="1">
        <v>41.6</v>
      </c>
      <c r="C113" s="1">
        <v>39.6</v>
      </c>
      <c r="D113" s="1">
        <v>37.6</v>
      </c>
      <c r="E113" s="1">
        <v>43.6</v>
      </c>
      <c r="F113" s="1">
        <v>41.6</v>
      </c>
      <c r="G113" s="1">
        <v>39.6</v>
      </c>
      <c r="I113" s="3">
        <f t="shared" si="12"/>
        <v>40.909999999999997</v>
      </c>
      <c r="J113" s="1">
        <v>5.2</v>
      </c>
      <c r="K113" s="1">
        <f t="shared" si="13"/>
        <v>38.909999999999997</v>
      </c>
      <c r="L113" s="1">
        <v>5.2</v>
      </c>
      <c r="M113" s="1">
        <f t="shared" si="14"/>
        <v>36.909999999999997</v>
      </c>
      <c r="N113" s="1">
        <v>5.2</v>
      </c>
      <c r="O113" s="1">
        <f t="shared" si="15"/>
        <v>42.91</v>
      </c>
      <c r="P113" s="1">
        <v>5.2</v>
      </c>
      <c r="Q113" s="1">
        <f t="shared" si="16"/>
        <v>40.909999999999997</v>
      </c>
      <c r="R113" s="1">
        <v>5.2</v>
      </c>
      <c r="S113" s="1">
        <f t="shared" si="17"/>
        <v>38.909999999999997</v>
      </c>
      <c r="T113" s="1">
        <v>5.2</v>
      </c>
    </row>
    <row r="114" spans="1:20" x14ac:dyDescent="0.2">
      <c r="A114" s="1">
        <v>5.0999999999999996</v>
      </c>
      <c r="B114" s="1">
        <v>42.3</v>
      </c>
      <c r="C114" s="1">
        <v>40.299999999999997</v>
      </c>
      <c r="D114" s="1">
        <v>38.299999999999997</v>
      </c>
      <c r="E114" s="1">
        <v>44.3</v>
      </c>
      <c r="F114" s="1">
        <v>42.3</v>
      </c>
      <c r="G114" s="1">
        <v>40.299999999999997</v>
      </c>
      <c r="I114" s="3">
        <f t="shared" si="12"/>
        <v>41.61</v>
      </c>
      <c r="J114" s="1">
        <v>5.0999999999999996</v>
      </c>
      <c r="K114" s="1">
        <f t="shared" si="13"/>
        <v>39.61</v>
      </c>
      <c r="L114" s="1">
        <v>5.0999999999999996</v>
      </c>
      <c r="M114" s="1">
        <f t="shared" si="14"/>
        <v>37.61</v>
      </c>
      <c r="N114" s="1">
        <v>5.0999999999999996</v>
      </c>
      <c r="O114" s="1">
        <f t="shared" si="15"/>
        <v>43.61</v>
      </c>
      <c r="P114" s="1">
        <v>5.0999999999999996</v>
      </c>
      <c r="Q114" s="1">
        <f t="shared" si="16"/>
        <v>41.61</v>
      </c>
      <c r="R114" s="1">
        <v>5.0999999999999996</v>
      </c>
      <c r="S114" s="1">
        <f t="shared" si="17"/>
        <v>39.61</v>
      </c>
      <c r="T114" s="1">
        <v>5.0999999999999996</v>
      </c>
    </row>
    <row r="115" spans="1:20" x14ac:dyDescent="0.2">
      <c r="A115" s="1">
        <v>5</v>
      </c>
      <c r="B115" s="1">
        <v>43</v>
      </c>
      <c r="C115" s="1">
        <v>41</v>
      </c>
      <c r="D115" s="1">
        <v>39</v>
      </c>
      <c r="E115" s="1">
        <v>45</v>
      </c>
      <c r="F115" s="1">
        <v>43</v>
      </c>
      <c r="G115" s="1">
        <v>41</v>
      </c>
      <c r="I115" s="3">
        <f t="shared" si="12"/>
        <v>42.309999999999995</v>
      </c>
      <c r="J115" s="1">
        <v>5</v>
      </c>
      <c r="K115" s="1">
        <f t="shared" si="13"/>
        <v>40.309999999999995</v>
      </c>
      <c r="L115" s="1">
        <v>5</v>
      </c>
      <c r="M115" s="1">
        <f t="shared" si="14"/>
        <v>38.309999999999995</v>
      </c>
      <c r="N115" s="1">
        <v>5</v>
      </c>
      <c r="O115" s="1">
        <f t="shared" si="15"/>
        <v>44.309999999999995</v>
      </c>
      <c r="P115" s="1">
        <v>5</v>
      </c>
      <c r="Q115" s="1">
        <f t="shared" si="16"/>
        <v>42.309999999999995</v>
      </c>
      <c r="R115" s="1">
        <v>5</v>
      </c>
      <c r="S115" s="1">
        <f t="shared" si="17"/>
        <v>40.309999999999995</v>
      </c>
      <c r="T115" s="1">
        <v>5</v>
      </c>
    </row>
    <row r="116" spans="1:20" x14ac:dyDescent="0.2">
      <c r="A116" s="1">
        <v>4.9000000000000004</v>
      </c>
      <c r="B116" s="1">
        <v>43.7</v>
      </c>
      <c r="C116" s="1">
        <v>41.7</v>
      </c>
      <c r="D116" s="1">
        <v>39.700000000000003</v>
      </c>
      <c r="E116" s="1">
        <v>45.7</v>
      </c>
      <c r="F116" s="1">
        <v>43.7</v>
      </c>
      <c r="G116" s="1">
        <v>41.7</v>
      </c>
      <c r="I116" s="3">
        <f t="shared" si="12"/>
        <v>43.01</v>
      </c>
      <c r="J116" s="1">
        <v>4.9000000000000004</v>
      </c>
      <c r="K116" s="1">
        <f t="shared" si="13"/>
        <v>41.01</v>
      </c>
      <c r="L116" s="1">
        <v>4.9000000000000004</v>
      </c>
      <c r="M116" s="1">
        <f t="shared" si="14"/>
        <v>39.01</v>
      </c>
      <c r="N116" s="1">
        <v>4.9000000000000004</v>
      </c>
      <c r="O116" s="1">
        <f t="shared" si="15"/>
        <v>45.01</v>
      </c>
      <c r="P116" s="1">
        <v>4.9000000000000004</v>
      </c>
      <c r="Q116" s="1">
        <f t="shared" si="16"/>
        <v>43.01</v>
      </c>
      <c r="R116" s="1">
        <v>4.9000000000000004</v>
      </c>
      <c r="S116" s="1">
        <f t="shared" si="17"/>
        <v>41.01</v>
      </c>
      <c r="T116" s="1">
        <v>4.9000000000000004</v>
      </c>
    </row>
    <row r="117" spans="1:20" x14ac:dyDescent="0.2">
      <c r="A117" s="1">
        <v>4.8</v>
      </c>
      <c r="B117" s="1">
        <v>44.4</v>
      </c>
      <c r="C117" s="1">
        <v>42.4</v>
      </c>
      <c r="D117" s="1">
        <v>40.4</v>
      </c>
      <c r="E117" s="1">
        <v>46.4</v>
      </c>
      <c r="F117" s="1">
        <v>44.4</v>
      </c>
      <c r="G117" s="1">
        <v>42.4</v>
      </c>
      <c r="I117" s="3">
        <f t="shared" si="12"/>
        <v>43.71</v>
      </c>
      <c r="J117" s="1">
        <v>4.8</v>
      </c>
      <c r="K117" s="1">
        <f t="shared" si="13"/>
        <v>41.71</v>
      </c>
      <c r="L117" s="1">
        <v>4.8</v>
      </c>
      <c r="M117" s="1">
        <f t="shared" si="14"/>
        <v>39.71</v>
      </c>
      <c r="N117" s="1">
        <v>4.8</v>
      </c>
      <c r="O117" s="1">
        <f t="shared" si="15"/>
        <v>45.71</v>
      </c>
      <c r="P117" s="1">
        <v>4.8</v>
      </c>
      <c r="Q117" s="1">
        <f t="shared" si="16"/>
        <v>43.71</v>
      </c>
      <c r="R117" s="1">
        <v>4.8</v>
      </c>
      <c r="S117" s="1">
        <f t="shared" si="17"/>
        <v>41.71</v>
      </c>
      <c r="T117" s="1">
        <v>4.8</v>
      </c>
    </row>
    <row r="118" spans="1:20" x14ac:dyDescent="0.2">
      <c r="A118" s="1">
        <v>4.7</v>
      </c>
      <c r="B118" s="1">
        <v>45.1</v>
      </c>
      <c r="C118" s="1">
        <v>43.1</v>
      </c>
      <c r="D118" s="1">
        <v>41.1</v>
      </c>
      <c r="E118" s="1">
        <v>47.1</v>
      </c>
      <c r="F118" s="1">
        <v>45.1</v>
      </c>
      <c r="G118" s="1">
        <v>43.1</v>
      </c>
      <c r="I118" s="3">
        <f t="shared" si="12"/>
        <v>44.41</v>
      </c>
      <c r="J118" s="1">
        <v>4.7</v>
      </c>
      <c r="K118" s="1">
        <f t="shared" si="13"/>
        <v>42.41</v>
      </c>
      <c r="L118" s="1">
        <v>4.7</v>
      </c>
      <c r="M118" s="1">
        <f t="shared" si="14"/>
        <v>40.409999999999997</v>
      </c>
      <c r="N118" s="1">
        <v>4.7</v>
      </c>
      <c r="O118" s="1">
        <f t="shared" si="15"/>
        <v>46.41</v>
      </c>
      <c r="P118" s="1">
        <v>4.7</v>
      </c>
      <c r="Q118" s="1">
        <f t="shared" si="16"/>
        <v>44.41</v>
      </c>
      <c r="R118" s="1">
        <v>4.7</v>
      </c>
      <c r="S118" s="1">
        <f t="shared" si="17"/>
        <v>42.41</v>
      </c>
      <c r="T118" s="1">
        <v>4.7</v>
      </c>
    </row>
    <row r="119" spans="1:20" x14ac:dyDescent="0.2">
      <c r="A119" s="1">
        <v>4.5999999999999996</v>
      </c>
      <c r="B119" s="1">
        <v>45.8</v>
      </c>
      <c r="C119" s="1">
        <v>43.8</v>
      </c>
      <c r="D119" s="1">
        <v>41.8</v>
      </c>
      <c r="E119" s="1">
        <v>47.8</v>
      </c>
      <c r="F119" s="1">
        <v>45.8</v>
      </c>
      <c r="G119" s="1">
        <v>43.8</v>
      </c>
      <c r="I119" s="3">
        <f t="shared" si="12"/>
        <v>45.11</v>
      </c>
      <c r="J119" s="1">
        <v>4.5999999999999996</v>
      </c>
      <c r="K119" s="1">
        <f t="shared" si="13"/>
        <v>43.11</v>
      </c>
      <c r="L119" s="1">
        <v>4.5999999999999996</v>
      </c>
      <c r="M119" s="1">
        <f t="shared" si="14"/>
        <v>41.11</v>
      </c>
      <c r="N119" s="1">
        <v>4.5999999999999996</v>
      </c>
      <c r="O119" s="1">
        <f t="shared" si="15"/>
        <v>47.11</v>
      </c>
      <c r="P119" s="1">
        <v>4.5999999999999996</v>
      </c>
      <c r="Q119" s="1">
        <f t="shared" si="16"/>
        <v>45.11</v>
      </c>
      <c r="R119" s="1">
        <v>4.5999999999999996</v>
      </c>
      <c r="S119" s="1">
        <f t="shared" si="17"/>
        <v>43.11</v>
      </c>
      <c r="T119" s="1">
        <v>4.5999999999999996</v>
      </c>
    </row>
    <row r="120" spans="1:20" x14ac:dyDescent="0.2">
      <c r="A120" s="1">
        <v>4.5000000000000098</v>
      </c>
      <c r="B120" s="1">
        <v>46.5</v>
      </c>
      <c r="C120" s="1">
        <v>44.5</v>
      </c>
      <c r="D120" s="1">
        <v>42.5</v>
      </c>
      <c r="E120" s="1">
        <v>48.5</v>
      </c>
      <c r="F120" s="1">
        <v>46.5</v>
      </c>
      <c r="G120" s="1">
        <v>44.5</v>
      </c>
      <c r="I120" s="3">
        <f t="shared" si="12"/>
        <v>45.809999999999995</v>
      </c>
      <c r="J120" s="1">
        <v>4.5000000000000098</v>
      </c>
      <c r="K120" s="1">
        <f t="shared" si="13"/>
        <v>43.809999999999995</v>
      </c>
      <c r="L120" s="1">
        <v>4.5000000000000098</v>
      </c>
      <c r="M120" s="1">
        <f t="shared" si="14"/>
        <v>41.809999999999995</v>
      </c>
      <c r="N120" s="1">
        <v>4.5000000000000098</v>
      </c>
      <c r="O120" s="1">
        <f t="shared" si="15"/>
        <v>47.809999999999995</v>
      </c>
      <c r="P120" s="1">
        <v>4.5000000000000098</v>
      </c>
      <c r="Q120" s="1">
        <f t="shared" si="16"/>
        <v>45.809999999999995</v>
      </c>
      <c r="R120" s="1">
        <v>4.5000000000000098</v>
      </c>
      <c r="S120" s="1">
        <f t="shared" si="17"/>
        <v>43.809999999999995</v>
      </c>
      <c r="T120" s="1">
        <v>4.5000000000000098</v>
      </c>
    </row>
    <row r="121" spans="1:20" x14ac:dyDescent="0.2">
      <c r="A121" s="1">
        <v>4.4000000000000101</v>
      </c>
      <c r="B121" s="1">
        <v>47.2</v>
      </c>
      <c r="C121" s="1">
        <v>45.2</v>
      </c>
      <c r="D121" s="1">
        <v>43.2</v>
      </c>
      <c r="E121" s="1">
        <v>49.2</v>
      </c>
      <c r="F121" s="1">
        <v>47.2</v>
      </c>
      <c r="G121" s="1">
        <v>45.2</v>
      </c>
      <c r="I121" s="3">
        <f t="shared" si="12"/>
        <v>46.51</v>
      </c>
      <c r="J121" s="1">
        <v>4.4000000000000101</v>
      </c>
      <c r="K121" s="1">
        <f t="shared" si="13"/>
        <v>44.51</v>
      </c>
      <c r="L121" s="1">
        <v>4.4000000000000101</v>
      </c>
      <c r="M121" s="1">
        <f t="shared" si="14"/>
        <v>42.51</v>
      </c>
      <c r="N121" s="1">
        <v>4.4000000000000101</v>
      </c>
      <c r="O121" s="1">
        <f t="shared" si="15"/>
        <v>48.51</v>
      </c>
      <c r="P121" s="1">
        <v>4.4000000000000101</v>
      </c>
      <c r="Q121" s="1">
        <f t="shared" si="16"/>
        <v>46.51</v>
      </c>
      <c r="R121" s="1">
        <v>4.4000000000000101</v>
      </c>
      <c r="S121" s="1">
        <f t="shared" si="17"/>
        <v>44.51</v>
      </c>
      <c r="T121" s="1">
        <v>4.4000000000000101</v>
      </c>
    </row>
    <row r="122" spans="1:20" x14ac:dyDescent="0.2">
      <c r="A122" s="1">
        <v>4.3000000000000096</v>
      </c>
      <c r="B122" s="1">
        <v>47.9</v>
      </c>
      <c r="C122" s="1">
        <v>45.9</v>
      </c>
      <c r="D122" s="1">
        <v>43.9</v>
      </c>
      <c r="E122" s="1">
        <v>49.9</v>
      </c>
      <c r="F122" s="1">
        <v>47.9</v>
      </c>
      <c r="G122" s="1">
        <v>45.9</v>
      </c>
      <c r="I122" s="3">
        <f t="shared" si="12"/>
        <v>47.21</v>
      </c>
      <c r="J122" s="1">
        <v>4.3000000000000096</v>
      </c>
      <c r="K122" s="1">
        <f t="shared" si="13"/>
        <v>45.21</v>
      </c>
      <c r="L122" s="1">
        <v>4.3000000000000096</v>
      </c>
      <c r="M122" s="1">
        <f t="shared" si="14"/>
        <v>43.21</v>
      </c>
      <c r="N122" s="1">
        <v>4.3000000000000096</v>
      </c>
      <c r="O122" s="1">
        <f t="shared" si="15"/>
        <v>49.21</v>
      </c>
      <c r="P122" s="1">
        <v>4.3000000000000096</v>
      </c>
      <c r="Q122" s="1">
        <f t="shared" si="16"/>
        <v>47.21</v>
      </c>
      <c r="R122" s="1">
        <v>4.3000000000000096</v>
      </c>
      <c r="S122" s="1">
        <f t="shared" si="17"/>
        <v>45.21</v>
      </c>
      <c r="T122" s="1">
        <v>4.3000000000000096</v>
      </c>
    </row>
    <row r="123" spans="1:20" x14ac:dyDescent="0.2">
      <c r="A123" s="1">
        <v>4.2000000000000099</v>
      </c>
      <c r="B123" s="1">
        <v>48.600000000000101</v>
      </c>
      <c r="C123" s="1">
        <v>46.600000000000101</v>
      </c>
      <c r="D123" s="1">
        <v>44.600000000000101</v>
      </c>
      <c r="E123" s="1">
        <v>50.600000000000101</v>
      </c>
      <c r="F123" s="1">
        <v>48.600000000000101</v>
      </c>
      <c r="G123" s="1">
        <v>46.600000000000101</v>
      </c>
      <c r="I123" s="3">
        <f t="shared" si="12"/>
        <v>47.91</v>
      </c>
      <c r="J123" s="1">
        <v>4.2000000000000099</v>
      </c>
      <c r="K123" s="1">
        <f t="shared" si="13"/>
        <v>45.91</v>
      </c>
      <c r="L123" s="1">
        <v>4.2000000000000099</v>
      </c>
      <c r="M123" s="1">
        <f t="shared" si="14"/>
        <v>43.91</v>
      </c>
      <c r="N123" s="1">
        <v>4.2000000000000099</v>
      </c>
      <c r="O123" s="1">
        <f t="shared" si="15"/>
        <v>49.91</v>
      </c>
      <c r="P123" s="1">
        <v>4.2000000000000099</v>
      </c>
      <c r="Q123" s="1">
        <f t="shared" si="16"/>
        <v>47.91</v>
      </c>
      <c r="R123" s="1">
        <v>4.2000000000000099</v>
      </c>
      <c r="S123" s="1">
        <f t="shared" si="17"/>
        <v>45.91</v>
      </c>
      <c r="T123" s="1">
        <v>4.2000000000000099</v>
      </c>
    </row>
    <row r="124" spans="1:20" x14ac:dyDescent="0.2">
      <c r="A124" s="1">
        <v>4.1000000000000103</v>
      </c>
      <c r="B124" s="1">
        <v>49.300000000000097</v>
      </c>
      <c r="C124" s="1">
        <v>47.300000000000097</v>
      </c>
      <c r="D124" s="1">
        <v>45.300000000000097</v>
      </c>
      <c r="E124" s="1">
        <v>51.300000000000097</v>
      </c>
      <c r="F124" s="1">
        <v>49.300000000000097</v>
      </c>
      <c r="G124" s="1">
        <v>47.300000000000097</v>
      </c>
      <c r="I124" s="3">
        <f t="shared" si="12"/>
        <v>48.61</v>
      </c>
      <c r="J124" s="1">
        <v>4.1000000000000103</v>
      </c>
      <c r="K124" s="1">
        <f t="shared" si="13"/>
        <v>46.61</v>
      </c>
      <c r="L124" s="1">
        <v>4.1000000000000103</v>
      </c>
      <c r="M124" s="1">
        <f t="shared" si="14"/>
        <v>44.61</v>
      </c>
      <c r="N124" s="1">
        <v>4.1000000000000103</v>
      </c>
      <c r="O124" s="1">
        <f t="shared" si="15"/>
        <v>50.61</v>
      </c>
      <c r="P124" s="1">
        <v>4.1000000000000103</v>
      </c>
      <c r="Q124" s="1">
        <f t="shared" si="16"/>
        <v>48.61</v>
      </c>
      <c r="R124" s="1">
        <v>4.1000000000000103</v>
      </c>
      <c r="S124" s="1">
        <f t="shared" si="17"/>
        <v>46.61</v>
      </c>
      <c r="T124" s="1">
        <v>4.1000000000000103</v>
      </c>
    </row>
    <row r="125" spans="1:20" x14ac:dyDescent="0.2">
      <c r="A125" s="1">
        <v>4.0000000000000098</v>
      </c>
      <c r="B125" s="1">
        <v>50.000000000000099</v>
      </c>
      <c r="C125" s="1">
        <v>48.000000000000099</v>
      </c>
      <c r="D125" s="1">
        <v>46.000000000000099</v>
      </c>
      <c r="E125" s="1">
        <v>52.000000000000099</v>
      </c>
      <c r="F125" s="1">
        <v>50.000000000000099</v>
      </c>
      <c r="G125" s="1">
        <v>48.000000000000099</v>
      </c>
      <c r="I125" s="3">
        <f t="shared" si="12"/>
        <v>49.309999999999995</v>
      </c>
      <c r="J125" s="1">
        <v>4.0000000000000098</v>
      </c>
      <c r="K125" s="1">
        <f t="shared" si="13"/>
        <v>47.309999999999995</v>
      </c>
      <c r="L125" s="1">
        <v>4.0000000000000098</v>
      </c>
      <c r="M125" s="1">
        <f t="shared" si="14"/>
        <v>45.309999999999995</v>
      </c>
      <c r="N125" s="1">
        <v>4.0000000000000098</v>
      </c>
      <c r="O125" s="1">
        <f t="shared" si="15"/>
        <v>51.309999999999995</v>
      </c>
      <c r="P125" s="1">
        <v>4.0000000000000098</v>
      </c>
      <c r="Q125" s="1">
        <f t="shared" si="16"/>
        <v>49.309999999999995</v>
      </c>
      <c r="R125" s="1">
        <v>4.0000000000000098</v>
      </c>
      <c r="S125" s="1">
        <f t="shared" si="17"/>
        <v>47.309999999999995</v>
      </c>
      <c r="T125" s="1">
        <v>4.0000000000000098</v>
      </c>
    </row>
    <row r="126" spans="1:20" x14ac:dyDescent="0.2">
      <c r="A126" s="1">
        <v>3.9000000000000101</v>
      </c>
      <c r="B126" s="1">
        <v>50.9</v>
      </c>
      <c r="C126" s="1">
        <v>48.9</v>
      </c>
      <c r="D126" s="1">
        <v>46.9</v>
      </c>
      <c r="E126" s="1">
        <v>52.9</v>
      </c>
      <c r="F126" s="1">
        <v>50.9</v>
      </c>
      <c r="G126" s="1">
        <v>48.9</v>
      </c>
      <c r="I126" s="3">
        <f t="shared" si="12"/>
        <v>50.01</v>
      </c>
      <c r="J126" s="1">
        <v>3.9000000000000101</v>
      </c>
      <c r="K126" s="1">
        <f t="shared" si="13"/>
        <v>48.01</v>
      </c>
      <c r="L126" s="1">
        <v>3.9000000000000101</v>
      </c>
      <c r="M126" s="1">
        <f t="shared" si="14"/>
        <v>46.01</v>
      </c>
      <c r="N126" s="1">
        <v>3.9000000000000101</v>
      </c>
      <c r="O126" s="1">
        <f t="shared" si="15"/>
        <v>52.01</v>
      </c>
      <c r="P126" s="1">
        <v>3.9000000000000101</v>
      </c>
      <c r="Q126" s="1">
        <f t="shared" si="16"/>
        <v>50.01</v>
      </c>
      <c r="R126" s="1">
        <v>3.9000000000000101</v>
      </c>
      <c r="S126" s="1">
        <f t="shared" si="17"/>
        <v>48.01</v>
      </c>
      <c r="T126" s="1">
        <v>3.9000000000000101</v>
      </c>
    </row>
    <row r="127" spans="1:20" x14ac:dyDescent="0.2">
      <c r="A127" s="1">
        <v>3.80000000000001</v>
      </c>
      <c r="B127" s="1">
        <v>52.7</v>
      </c>
      <c r="C127" s="1">
        <v>50.7</v>
      </c>
      <c r="D127" s="1">
        <v>48.7</v>
      </c>
      <c r="E127" s="1">
        <v>54.7</v>
      </c>
      <c r="F127" s="1">
        <v>52.7</v>
      </c>
      <c r="G127" s="1">
        <v>50.7</v>
      </c>
      <c r="I127" s="3">
        <f t="shared" si="12"/>
        <v>50.91</v>
      </c>
      <c r="J127" s="1">
        <v>3.80000000000001</v>
      </c>
      <c r="K127" s="1">
        <f t="shared" si="13"/>
        <v>48.91</v>
      </c>
      <c r="L127" s="1">
        <v>3.80000000000001</v>
      </c>
      <c r="M127" s="1">
        <f t="shared" si="14"/>
        <v>46.91</v>
      </c>
      <c r="N127" s="1">
        <v>3.80000000000001</v>
      </c>
      <c r="O127" s="1">
        <f t="shared" si="15"/>
        <v>52.91</v>
      </c>
      <c r="P127" s="1">
        <v>3.80000000000001</v>
      </c>
      <c r="Q127" s="1">
        <f t="shared" si="16"/>
        <v>50.91</v>
      </c>
      <c r="R127" s="1">
        <v>3.80000000000001</v>
      </c>
      <c r="S127" s="1">
        <f t="shared" si="17"/>
        <v>48.91</v>
      </c>
      <c r="T127" s="1">
        <v>3.80000000000001</v>
      </c>
    </row>
    <row r="128" spans="1:20" x14ac:dyDescent="0.2">
      <c r="A128" s="1">
        <v>3.7000000000000099</v>
      </c>
      <c r="B128" s="1">
        <v>55.4</v>
      </c>
      <c r="C128" s="1">
        <v>53.4</v>
      </c>
      <c r="D128" s="1">
        <v>51.4</v>
      </c>
      <c r="E128" s="1">
        <v>57.4</v>
      </c>
      <c r="F128" s="1">
        <v>55.4</v>
      </c>
      <c r="G128" s="1">
        <v>53.4</v>
      </c>
      <c r="I128" s="3">
        <f t="shared" si="12"/>
        <v>52.71</v>
      </c>
      <c r="J128" s="1">
        <v>3.7000000000000099</v>
      </c>
      <c r="K128" s="1">
        <f t="shared" si="13"/>
        <v>50.71</v>
      </c>
      <c r="L128" s="1">
        <v>3.7000000000000099</v>
      </c>
      <c r="M128" s="1">
        <f t="shared" si="14"/>
        <v>48.71</v>
      </c>
      <c r="N128" s="1">
        <v>3.7000000000000099</v>
      </c>
      <c r="O128" s="1">
        <f t="shared" si="15"/>
        <v>54.71</v>
      </c>
      <c r="P128" s="1">
        <v>3.7000000000000099</v>
      </c>
      <c r="Q128" s="1">
        <f t="shared" si="16"/>
        <v>52.71</v>
      </c>
      <c r="R128" s="1">
        <v>3.7000000000000099</v>
      </c>
      <c r="S128" s="1">
        <f t="shared" si="17"/>
        <v>50.71</v>
      </c>
      <c r="T128" s="1">
        <v>3.7000000000000099</v>
      </c>
    </row>
    <row r="129" spans="1:20" x14ac:dyDescent="0.2">
      <c r="A129" s="1">
        <v>3.6000000000000099</v>
      </c>
      <c r="B129" s="1">
        <v>59</v>
      </c>
      <c r="C129" s="1">
        <v>57</v>
      </c>
      <c r="D129" s="1">
        <v>55</v>
      </c>
      <c r="E129" s="1">
        <v>61</v>
      </c>
      <c r="F129" s="1">
        <v>59</v>
      </c>
      <c r="G129" s="1">
        <v>57</v>
      </c>
      <c r="I129" s="3">
        <f t="shared" si="12"/>
        <v>55.41</v>
      </c>
      <c r="J129" s="1">
        <v>3.6000000000000099</v>
      </c>
      <c r="K129" s="1">
        <f t="shared" si="13"/>
        <v>53.41</v>
      </c>
      <c r="L129" s="1">
        <v>3.6000000000000099</v>
      </c>
      <c r="M129" s="1">
        <f t="shared" si="14"/>
        <v>51.41</v>
      </c>
      <c r="N129" s="1">
        <v>3.6000000000000099</v>
      </c>
      <c r="O129" s="1">
        <f t="shared" si="15"/>
        <v>57.41</v>
      </c>
      <c r="P129" s="1">
        <v>3.6000000000000099</v>
      </c>
      <c r="Q129" s="1">
        <f t="shared" si="16"/>
        <v>55.41</v>
      </c>
      <c r="R129" s="1">
        <v>3.6000000000000099</v>
      </c>
      <c r="S129" s="1">
        <f t="shared" si="17"/>
        <v>53.41</v>
      </c>
      <c r="T129" s="1">
        <v>3.6000000000000099</v>
      </c>
    </row>
    <row r="130" spans="1:20" x14ac:dyDescent="0.2">
      <c r="A130" s="1">
        <v>3.5000000000000102</v>
      </c>
      <c r="B130" s="1">
        <v>63.5</v>
      </c>
      <c r="C130" s="1">
        <v>61.5</v>
      </c>
      <c r="D130" s="1">
        <v>59.5</v>
      </c>
      <c r="E130" s="1">
        <v>65.5</v>
      </c>
      <c r="F130" s="1">
        <v>63.5</v>
      </c>
      <c r="G130" s="1">
        <v>61.5</v>
      </c>
      <c r="I130" s="3">
        <f t="shared" si="12"/>
        <v>59.01</v>
      </c>
      <c r="J130" s="1">
        <v>3.5000000000000102</v>
      </c>
      <c r="K130" s="1">
        <f t="shared" si="13"/>
        <v>57.01</v>
      </c>
      <c r="L130" s="1">
        <v>3.5000000000000102</v>
      </c>
      <c r="M130" s="1">
        <f t="shared" si="14"/>
        <v>55.01</v>
      </c>
      <c r="N130" s="1">
        <v>3.5000000000000102</v>
      </c>
      <c r="O130" s="1">
        <f t="shared" si="15"/>
        <v>61.01</v>
      </c>
      <c r="P130" s="1">
        <v>3.5000000000000102</v>
      </c>
      <c r="Q130" s="1">
        <f t="shared" si="16"/>
        <v>59.01</v>
      </c>
      <c r="R130" s="1">
        <v>3.5000000000000102</v>
      </c>
      <c r="S130" s="1">
        <f t="shared" si="17"/>
        <v>57.01</v>
      </c>
      <c r="T130" s="1">
        <v>3.5000000000000102</v>
      </c>
    </row>
    <row r="131" spans="1:20" x14ac:dyDescent="0.2">
      <c r="A131" s="1">
        <v>3.4000000000000101</v>
      </c>
      <c r="B131" s="1">
        <v>68.900000000000006</v>
      </c>
      <c r="C131" s="1">
        <v>66.900000000000006</v>
      </c>
      <c r="D131" s="1">
        <v>64.900000000000006</v>
      </c>
      <c r="E131" s="1">
        <v>70.900000000000006</v>
      </c>
      <c r="F131" s="1">
        <v>68.900000000000006</v>
      </c>
      <c r="G131" s="1">
        <v>66.900000000000006</v>
      </c>
      <c r="I131" s="3">
        <f t="shared" si="12"/>
        <v>63.51</v>
      </c>
      <c r="J131" s="1">
        <v>3.4000000000000101</v>
      </c>
      <c r="K131" s="1">
        <f t="shared" si="13"/>
        <v>61.51</v>
      </c>
      <c r="L131" s="1">
        <v>3.4000000000000101</v>
      </c>
      <c r="M131" s="1">
        <f t="shared" si="14"/>
        <v>59.51</v>
      </c>
      <c r="N131" s="1">
        <v>3.4000000000000101</v>
      </c>
      <c r="O131" s="1">
        <f t="shared" si="15"/>
        <v>65.510000000000005</v>
      </c>
      <c r="P131" s="1">
        <v>3.4000000000000101</v>
      </c>
      <c r="Q131" s="1">
        <f t="shared" si="16"/>
        <v>63.51</v>
      </c>
      <c r="R131" s="1">
        <v>3.4000000000000101</v>
      </c>
      <c r="S131" s="1">
        <f t="shared" si="17"/>
        <v>61.51</v>
      </c>
      <c r="T131" s="1">
        <v>3.4000000000000101</v>
      </c>
    </row>
    <row r="132" spans="1:20" x14ac:dyDescent="0.2">
      <c r="A132" s="1">
        <v>3.30000000000001</v>
      </c>
      <c r="B132" s="1">
        <v>75.2</v>
      </c>
      <c r="C132" s="1">
        <v>73.2</v>
      </c>
      <c r="D132" s="1">
        <v>71.2</v>
      </c>
      <c r="E132" s="1">
        <v>77.2</v>
      </c>
      <c r="F132" s="1">
        <v>75.2</v>
      </c>
      <c r="G132" s="1">
        <v>73.2</v>
      </c>
      <c r="I132" s="3">
        <f t="shared" si="12"/>
        <v>68.910000000000011</v>
      </c>
      <c r="J132" s="1">
        <v>3.30000000000001</v>
      </c>
      <c r="K132" s="1">
        <f t="shared" si="13"/>
        <v>66.910000000000011</v>
      </c>
      <c r="L132" s="1">
        <v>3.30000000000001</v>
      </c>
      <c r="M132" s="1">
        <f t="shared" si="14"/>
        <v>64.910000000000011</v>
      </c>
      <c r="N132" s="1">
        <v>3.30000000000001</v>
      </c>
      <c r="O132" s="1">
        <f t="shared" si="15"/>
        <v>70.910000000000011</v>
      </c>
      <c r="P132" s="1">
        <v>3.30000000000001</v>
      </c>
      <c r="Q132" s="1">
        <f t="shared" si="16"/>
        <v>68.910000000000011</v>
      </c>
      <c r="R132" s="1">
        <v>3.30000000000001</v>
      </c>
      <c r="S132" s="1">
        <f t="shared" si="17"/>
        <v>66.910000000000011</v>
      </c>
      <c r="T132" s="1">
        <v>3.30000000000001</v>
      </c>
    </row>
    <row r="133" spans="1:20" x14ac:dyDescent="0.2">
      <c r="A133" s="1">
        <v>3.2000000000000099</v>
      </c>
      <c r="B133" s="1">
        <v>82.4</v>
      </c>
      <c r="C133" s="1">
        <v>80.400000000000006</v>
      </c>
      <c r="D133" s="1">
        <v>78.400000000000006</v>
      </c>
      <c r="E133" s="1">
        <v>84.4</v>
      </c>
      <c r="F133" s="1">
        <v>82.4</v>
      </c>
      <c r="G133" s="1">
        <v>80.400000000000006</v>
      </c>
      <c r="I133" s="3">
        <f t="shared" si="12"/>
        <v>75.210000000000008</v>
      </c>
      <c r="J133" s="1">
        <v>3.2000000000000099</v>
      </c>
      <c r="K133" s="1">
        <f t="shared" si="13"/>
        <v>73.210000000000008</v>
      </c>
      <c r="L133" s="1">
        <v>3.2000000000000099</v>
      </c>
      <c r="M133" s="1">
        <f t="shared" si="14"/>
        <v>71.210000000000008</v>
      </c>
      <c r="N133" s="1">
        <v>3.2000000000000099</v>
      </c>
      <c r="O133" s="1">
        <f t="shared" si="15"/>
        <v>77.210000000000008</v>
      </c>
      <c r="P133" s="1">
        <v>3.2000000000000099</v>
      </c>
      <c r="Q133" s="1">
        <f t="shared" si="16"/>
        <v>75.210000000000008</v>
      </c>
      <c r="R133" s="1">
        <v>3.2000000000000099</v>
      </c>
      <c r="S133" s="1">
        <f t="shared" si="17"/>
        <v>73.210000000000008</v>
      </c>
      <c r="T133" s="1">
        <v>3.2000000000000099</v>
      </c>
    </row>
    <row r="134" spans="1:20" x14ac:dyDescent="0.2">
      <c r="A134" s="1">
        <v>3.1000000000000099</v>
      </c>
      <c r="B134" s="1">
        <v>90.5</v>
      </c>
      <c r="C134" s="1">
        <v>88.5</v>
      </c>
      <c r="D134" s="1">
        <v>86.5</v>
      </c>
      <c r="E134" s="1">
        <v>92.5</v>
      </c>
      <c r="F134" s="1">
        <v>90.5</v>
      </c>
      <c r="G134" s="1">
        <v>88.5</v>
      </c>
      <c r="I134" s="3">
        <f t="shared" si="12"/>
        <v>82.410000000000011</v>
      </c>
      <c r="J134" s="1">
        <v>3.1000000000000099</v>
      </c>
      <c r="K134" s="1">
        <f t="shared" si="13"/>
        <v>80.410000000000011</v>
      </c>
      <c r="L134" s="1">
        <v>3.1000000000000099</v>
      </c>
      <c r="M134" s="1">
        <f t="shared" si="14"/>
        <v>78.410000000000011</v>
      </c>
      <c r="N134" s="1">
        <v>3.1000000000000099</v>
      </c>
      <c r="O134" s="1">
        <f t="shared" si="15"/>
        <v>84.410000000000011</v>
      </c>
      <c r="P134" s="1">
        <v>3.1000000000000099</v>
      </c>
      <c r="Q134" s="1">
        <f t="shared" si="16"/>
        <v>82.410000000000011</v>
      </c>
      <c r="R134" s="1">
        <v>3.1000000000000099</v>
      </c>
      <c r="S134" s="1">
        <f t="shared" si="17"/>
        <v>80.410000000000011</v>
      </c>
      <c r="T134" s="1">
        <v>3.1000000000000099</v>
      </c>
    </row>
    <row r="135" spans="1:20" x14ac:dyDescent="0.2">
      <c r="A135" s="1">
        <v>3.0000000000000102</v>
      </c>
      <c r="B135" s="1">
        <v>99.5</v>
      </c>
      <c r="C135" s="1">
        <v>97.5</v>
      </c>
      <c r="D135" s="1">
        <v>95.5</v>
      </c>
      <c r="E135" s="1">
        <v>101.5</v>
      </c>
      <c r="F135" s="1">
        <v>99.5</v>
      </c>
      <c r="G135" s="1">
        <v>97.5</v>
      </c>
      <c r="I135" s="3">
        <f t="shared" si="12"/>
        <v>90.51</v>
      </c>
      <c r="J135" s="1">
        <v>3.0000000000000102</v>
      </c>
      <c r="K135" s="1">
        <f t="shared" si="13"/>
        <v>88.51</v>
      </c>
      <c r="L135" s="1">
        <v>3.0000000000000102</v>
      </c>
      <c r="M135" s="1">
        <f t="shared" si="14"/>
        <v>86.51</v>
      </c>
      <c r="N135" s="1">
        <v>3.0000000000000102</v>
      </c>
      <c r="O135" s="1">
        <f t="shared" si="15"/>
        <v>92.51</v>
      </c>
      <c r="P135" s="1">
        <v>3.0000000000000102</v>
      </c>
      <c r="Q135" s="1">
        <f t="shared" si="16"/>
        <v>90.51</v>
      </c>
      <c r="R135" s="1">
        <v>3.0000000000000102</v>
      </c>
      <c r="S135" s="1">
        <f t="shared" si="17"/>
        <v>88.51</v>
      </c>
      <c r="T135" s="1">
        <v>3.0000000000000102</v>
      </c>
    </row>
    <row r="136" spans="1:20" x14ac:dyDescent="0.2">
      <c r="I136" s="3"/>
    </row>
    <row r="137" spans="1:20" x14ac:dyDescent="0.2">
      <c r="A137" s="1" t="s">
        <v>26</v>
      </c>
      <c r="I137" s="3"/>
    </row>
    <row r="138" spans="1:20" x14ac:dyDescent="0.2">
      <c r="A138" s="1" t="s">
        <v>3</v>
      </c>
      <c r="B138" s="1" t="s">
        <v>4</v>
      </c>
      <c r="C138" s="1" t="s">
        <v>5</v>
      </c>
      <c r="D138" s="1" t="s">
        <v>6</v>
      </c>
      <c r="E138" s="1" t="s">
        <v>7</v>
      </c>
      <c r="F138" s="1" t="s">
        <v>8</v>
      </c>
      <c r="G138" s="1" t="s">
        <v>9</v>
      </c>
      <c r="I138" s="1" t="s">
        <v>4</v>
      </c>
      <c r="K138" s="1" t="s">
        <v>5</v>
      </c>
      <c r="M138" s="1" t="s">
        <v>6</v>
      </c>
      <c r="O138" s="1" t="s">
        <v>7</v>
      </c>
      <c r="Q138" s="1" t="s">
        <v>8</v>
      </c>
      <c r="S138" s="1" t="s">
        <v>9</v>
      </c>
    </row>
    <row r="139" spans="1:20" x14ac:dyDescent="0.2">
      <c r="A139" s="1">
        <v>3.0000000000000102</v>
      </c>
      <c r="B139" s="1">
        <v>4</v>
      </c>
      <c r="C139" s="1">
        <v>7</v>
      </c>
      <c r="D139" s="1">
        <v>7</v>
      </c>
      <c r="E139" s="1">
        <v>4</v>
      </c>
      <c r="F139" s="1">
        <v>7</v>
      </c>
      <c r="G139" s="1">
        <v>7</v>
      </c>
      <c r="I139" s="4">
        <v>0</v>
      </c>
      <c r="J139" s="1">
        <v>3.0000000000000102</v>
      </c>
      <c r="K139" s="1">
        <v>0</v>
      </c>
      <c r="L139" s="1">
        <v>3.0000000000000102</v>
      </c>
      <c r="M139" s="1">
        <v>0</v>
      </c>
      <c r="N139" s="1">
        <v>3.0000000000000102</v>
      </c>
      <c r="O139" s="1">
        <v>0</v>
      </c>
      <c r="P139" s="1">
        <v>3.0000000000000102</v>
      </c>
      <c r="Q139" s="1">
        <v>0</v>
      </c>
      <c r="R139" s="1">
        <v>3.0000000000000102</v>
      </c>
      <c r="S139" s="1">
        <v>0</v>
      </c>
      <c r="T139" s="1">
        <v>3.0000000000000102</v>
      </c>
    </row>
    <row r="140" spans="1:20" x14ac:dyDescent="0.2">
      <c r="A140" s="1">
        <v>3.1000000000000099</v>
      </c>
      <c r="B140" s="1">
        <v>5</v>
      </c>
      <c r="C140" s="1">
        <v>8</v>
      </c>
      <c r="D140" s="1">
        <v>8</v>
      </c>
      <c r="E140" s="1">
        <v>5</v>
      </c>
      <c r="F140" s="1">
        <v>8</v>
      </c>
      <c r="G140" s="1">
        <v>8</v>
      </c>
      <c r="I140" s="4">
        <f t="shared" ref="I140:I169" si="18">B140</f>
        <v>5</v>
      </c>
      <c r="J140" s="1">
        <v>3.1000000000000099</v>
      </c>
      <c r="K140" s="1">
        <f t="shared" ref="K140:K169" si="19">C140</f>
        <v>8</v>
      </c>
      <c r="L140" s="1">
        <v>3.1000000000000099</v>
      </c>
      <c r="M140" s="1">
        <f t="shared" ref="M140:M169" si="20">D140</f>
        <v>8</v>
      </c>
      <c r="N140" s="1">
        <v>3.1000000000000099</v>
      </c>
      <c r="O140" s="1">
        <f t="shared" ref="O140:O169" si="21">E140</f>
        <v>5</v>
      </c>
      <c r="P140" s="1">
        <v>3.1000000000000099</v>
      </c>
      <c r="Q140" s="1">
        <f t="shared" ref="Q140:Q169" si="22">F140</f>
        <v>8</v>
      </c>
      <c r="R140" s="1">
        <v>3.1000000000000099</v>
      </c>
      <c r="S140" s="1">
        <f t="shared" ref="S140:S169" si="23">G140</f>
        <v>8</v>
      </c>
      <c r="T140" s="1">
        <v>3.1000000000000099</v>
      </c>
    </row>
    <row r="141" spans="1:20" x14ac:dyDescent="0.2">
      <c r="A141" s="1">
        <v>3.2000000000000099</v>
      </c>
      <c r="B141" s="1">
        <v>6</v>
      </c>
      <c r="C141" s="1">
        <v>9</v>
      </c>
      <c r="D141" s="1">
        <v>9</v>
      </c>
      <c r="E141" s="1">
        <v>6</v>
      </c>
      <c r="F141" s="1">
        <v>9</v>
      </c>
      <c r="G141" s="1">
        <v>9</v>
      </c>
      <c r="I141" s="4">
        <f t="shared" si="18"/>
        <v>6</v>
      </c>
      <c r="J141" s="1">
        <v>3.2000000000000099</v>
      </c>
      <c r="K141" s="1">
        <f t="shared" si="19"/>
        <v>9</v>
      </c>
      <c r="L141" s="1">
        <v>3.2000000000000099</v>
      </c>
      <c r="M141" s="1">
        <f t="shared" si="20"/>
        <v>9</v>
      </c>
      <c r="N141" s="1">
        <v>3.2000000000000099</v>
      </c>
      <c r="O141" s="1">
        <f t="shared" si="21"/>
        <v>6</v>
      </c>
      <c r="P141" s="1">
        <v>3.2000000000000099</v>
      </c>
      <c r="Q141" s="1">
        <f t="shared" si="22"/>
        <v>9</v>
      </c>
      <c r="R141" s="1">
        <v>3.2000000000000099</v>
      </c>
      <c r="S141" s="1">
        <f t="shared" si="23"/>
        <v>9</v>
      </c>
      <c r="T141" s="1">
        <v>3.2000000000000099</v>
      </c>
    </row>
    <row r="142" spans="1:20" x14ac:dyDescent="0.2">
      <c r="A142" s="1">
        <v>3.30000000000001</v>
      </c>
      <c r="B142" s="1">
        <v>7</v>
      </c>
      <c r="C142" s="1">
        <v>10</v>
      </c>
      <c r="D142" s="1">
        <v>10</v>
      </c>
      <c r="E142" s="1">
        <v>7</v>
      </c>
      <c r="F142" s="1">
        <v>10</v>
      </c>
      <c r="G142" s="1">
        <v>10</v>
      </c>
      <c r="I142" s="4">
        <f t="shared" si="18"/>
        <v>7</v>
      </c>
      <c r="J142" s="1">
        <v>3.30000000000001</v>
      </c>
      <c r="K142" s="1">
        <f t="shared" si="19"/>
        <v>10</v>
      </c>
      <c r="L142" s="1">
        <v>3.30000000000001</v>
      </c>
      <c r="M142" s="1">
        <f t="shared" si="20"/>
        <v>10</v>
      </c>
      <c r="N142" s="1">
        <v>3.30000000000001</v>
      </c>
      <c r="O142" s="1">
        <f t="shared" si="21"/>
        <v>7</v>
      </c>
      <c r="P142" s="1">
        <v>3.30000000000001</v>
      </c>
      <c r="Q142" s="1">
        <f t="shared" si="22"/>
        <v>10</v>
      </c>
      <c r="R142" s="1">
        <v>3.30000000000001</v>
      </c>
      <c r="S142" s="1">
        <f t="shared" si="23"/>
        <v>10</v>
      </c>
      <c r="T142" s="1">
        <v>3.30000000000001</v>
      </c>
    </row>
    <row r="143" spans="1:20" x14ac:dyDescent="0.2">
      <c r="A143" s="1">
        <v>3.4000000000000101</v>
      </c>
      <c r="B143" s="1">
        <v>8</v>
      </c>
      <c r="C143" s="1">
        <v>11</v>
      </c>
      <c r="D143" s="1">
        <v>11</v>
      </c>
      <c r="E143" s="1">
        <v>8</v>
      </c>
      <c r="F143" s="1">
        <v>11</v>
      </c>
      <c r="G143" s="1">
        <v>11</v>
      </c>
      <c r="I143" s="4">
        <f t="shared" si="18"/>
        <v>8</v>
      </c>
      <c r="J143" s="1">
        <v>3.4000000000000101</v>
      </c>
      <c r="K143" s="1">
        <f t="shared" si="19"/>
        <v>11</v>
      </c>
      <c r="L143" s="1">
        <v>3.4000000000000101</v>
      </c>
      <c r="M143" s="1">
        <f t="shared" si="20"/>
        <v>11</v>
      </c>
      <c r="N143" s="1">
        <v>3.4000000000000101</v>
      </c>
      <c r="O143" s="1">
        <f t="shared" si="21"/>
        <v>8</v>
      </c>
      <c r="P143" s="1">
        <v>3.4000000000000101</v>
      </c>
      <c r="Q143" s="1">
        <f t="shared" si="22"/>
        <v>11</v>
      </c>
      <c r="R143" s="1">
        <v>3.4000000000000101</v>
      </c>
      <c r="S143" s="1">
        <f t="shared" si="23"/>
        <v>11</v>
      </c>
      <c r="T143" s="1">
        <v>3.4000000000000101</v>
      </c>
    </row>
    <row r="144" spans="1:20" x14ac:dyDescent="0.2">
      <c r="A144" s="1">
        <v>3.5000000000000102</v>
      </c>
      <c r="B144" s="1">
        <v>9</v>
      </c>
      <c r="C144" s="1">
        <v>12</v>
      </c>
      <c r="D144" s="1">
        <v>12</v>
      </c>
      <c r="E144" s="1">
        <v>9</v>
      </c>
      <c r="F144" s="1">
        <v>12</v>
      </c>
      <c r="G144" s="1">
        <v>12</v>
      </c>
      <c r="I144" s="4">
        <f t="shared" si="18"/>
        <v>9</v>
      </c>
      <c r="J144" s="1">
        <v>3.5000000000000102</v>
      </c>
      <c r="K144" s="1">
        <f t="shared" si="19"/>
        <v>12</v>
      </c>
      <c r="L144" s="1">
        <v>3.5000000000000102</v>
      </c>
      <c r="M144" s="1">
        <f t="shared" si="20"/>
        <v>12</v>
      </c>
      <c r="N144" s="1">
        <v>3.5000000000000102</v>
      </c>
      <c r="O144" s="1">
        <f t="shared" si="21"/>
        <v>9</v>
      </c>
      <c r="P144" s="1">
        <v>3.5000000000000102</v>
      </c>
      <c r="Q144" s="1">
        <f t="shared" si="22"/>
        <v>12</v>
      </c>
      <c r="R144" s="1">
        <v>3.5000000000000102</v>
      </c>
      <c r="S144" s="1">
        <f t="shared" si="23"/>
        <v>12</v>
      </c>
      <c r="T144" s="1">
        <v>3.5000000000000102</v>
      </c>
    </row>
    <row r="145" spans="1:20" x14ac:dyDescent="0.2">
      <c r="A145" s="1">
        <v>3.6000000000000099</v>
      </c>
      <c r="B145" s="1">
        <v>10</v>
      </c>
      <c r="C145" s="1">
        <v>13</v>
      </c>
      <c r="D145" s="1">
        <v>13</v>
      </c>
      <c r="E145" s="1">
        <v>10</v>
      </c>
      <c r="F145" s="1">
        <v>13</v>
      </c>
      <c r="G145" s="1">
        <v>13</v>
      </c>
      <c r="I145" s="4">
        <f t="shared" si="18"/>
        <v>10</v>
      </c>
      <c r="J145" s="1">
        <v>3.6000000000000099</v>
      </c>
      <c r="K145" s="1">
        <f t="shared" si="19"/>
        <v>13</v>
      </c>
      <c r="L145" s="1">
        <v>3.6000000000000099</v>
      </c>
      <c r="M145" s="1">
        <f t="shared" si="20"/>
        <v>13</v>
      </c>
      <c r="N145" s="1">
        <v>3.6000000000000099</v>
      </c>
      <c r="O145" s="1">
        <f t="shared" si="21"/>
        <v>10</v>
      </c>
      <c r="P145" s="1">
        <v>3.6000000000000099</v>
      </c>
      <c r="Q145" s="1">
        <f t="shared" si="22"/>
        <v>13</v>
      </c>
      <c r="R145" s="1">
        <v>3.6000000000000099</v>
      </c>
      <c r="S145" s="1">
        <f t="shared" si="23"/>
        <v>13</v>
      </c>
      <c r="T145" s="1">
        <v>3.6000000000000099</v>
      </c>
    </row>
    <row r="146" spans="1:20" x14ac:dyDescent="0.2">
      <c r="A146" s="1">
        <v>3.7000000000000099</v>
      </c>
      <c r="B146" s="1">
        <v>11</v>
      </c>
      <c r="C146" s="1">
        <v>14</v>
      </c>
      <c r="D146" s="1">
        <v>14</v>
      </c>
      <c r="E146" s="1">
        <v>11</v>
      </c>
      <c r="F146" s="1">
        <v>14</v>
      </c>
      <c r="G146" s="1">
        <v>14</v>
      </c>
      <c r="I146" s="4">
        <f t="shared" si="18"/>
        <v>11</v>
      </c>
      <c r="J146" s="1">
        <v>3.7000000000000099</v>
      </c>
      <c r="K146" s="1">
        <f t="shared" si="19"/>
        <v>14</v>
      </c>
      <c r="L146" s="1">
        <v>3.7000000000000099</v>
      </c>
      <c r="M146" s="1">
        <f t="shared" si="20"/>
        <v>14</v>
      </c>
      <c r="N146" s="1">
        <v>3.7000000000000099</v>
      </c>
      <c r="O146" s="1">
        <f t="shared" si="21"/>
        <v>11</v>
      </c>
      <c r="P146" s="1">
        <v>3.7000000000000099</v>
      </c>
      <c r="Q146" s="1">
        <f t="shared" si="22"/>
        <v>14</v>
      </c>
      <c r="R146" s="1">
        <v>3.7000000000000099</v>
      </c>
      <c r="S146" s="1">
        <f t="shared" si="23"/>
        <v>14</v>
      </c>
      <c r="T146" s="1">
        <v>3.7000000000000099</v>
      </c>
    </row>
    <row r="147" spans="1:20" x14ac:dyDescent="0.2">
      <c r="A147" s="1">
        <v>3.80000000000001</v>
      </c>
      <c r="B147" s="1">
        <v>12</v>
      </c>
      <c r="C147" s="1">
        <v>15</v>
      </c>
      <c r="D147" s="1">
        <v>15</v>
      </c>
      <c r="E147" s="1">
        <v>12</v>
      </c>
      <c r="F147" s="1">
        <v>15</v>
      </c>
      <c r="G147" s="1">
        <v>15</v>
      </c>
      <c r="I147" s="4">
        <f t="shared" si="18"/>
        <v>12</v>
      </c>
      <c r="J147" s="1">
        <v>3.80000000000001</v>
      </c>
      <c r="K147" s="1">
        <f t="shared" si="19"/>
        <v>15</v>
      </c>
      <c r="L147" s="1">
        <v>3.80000000000001</v>
      </c>
      <c r="M147" s="1">
        <f t="shared" si="20"/>
        <v>15</v>
      </c>
      <c r="N147" s="1">
        <v>3.80000000000001</v>
      </c>
      <c r="O147" s="1">
        <f t="shared" si="21"/>
        <v>12</v>
      </c>
      <c r="P147" s="1">
        <v>3.80000000000001</v>
      </c>
      <c r="Q147" s="1">
        <f t="shared" si="22"/>
        <v>15</v>
      </c>
      <c r="R147" s="1">
        <v>3.80000000000001</v>
      </c>
      <c r="S147" s="1">
        <f t="shared" si="23"/>
        <v>15</v>
      </c>
      <c r="T147" s="1">
        <v>3.80000000000001</v>
      </c>
    </row>
    <row r="148" spans="1:20" x14ac:dyDescent="0.2">
      <c r="A148" s="1">
        <v>3.9000000000000101</v>
      </c>
      <c r="B148" s="1">
        <v>13</v>
      </c>
      <c r="C148" s="1">
        <v>16</v>
      </c>
      <c r="D148" s="1">
        <v>16</v>
      </c>
      <c r="E148" s="1">
        <v>13</v>
      </c>
      <c r="F148" s="1">
        <v>16</v>
      </c>
      <c r="G148" s="1">
        <v>16</v>
      </c>
      <c r="I148" s="4">
        <f t="shared" si="18"/>
        <v>13</v>
      </c>
      <c r="J148" s="1">
        <v>3.9000000000000101</v>
      </c>
      <c r="K148" s="1">
        <f t="shared" si="19"/>
        <v>16</v>
      </c>
      <c r="L148" s="1">
        <v>3.9000000000000101</v>
      </c>
      <c r="M148" s="1">
        <f t="shared" si="20"/>
        <v>16</v>
      </c>
      <c r="N148" s="1">
        <v>3.9000000000000101</v>
      </c>
      <c r="O148" s="1">
        <f t="shared" si="21"/>
        <v>13</v>
      </c>
      <c r="P148" s="1">
        <v>3.9000000000000101</v>
      </c>
      <c r="Q148" s="1">
        <f t="shared" si="22"/>
        <v>16</v>
      </c>
      <c r="R148" s="1">
        <v>3.9000000000000101</v>
      </c>
      <c r="S148" s="1">
        <f t="shared" si="23"/>
        <v>16</v>
      </c>
      <c r="T148" s="1">
        <v>3.9000000000000101</v>
      </c>
    </row>
    <row r="149" spans="1:20" x14ac:dyDescent="0.2">
      <c r="A149" s="1">
        <v>4.0000000000000098</v>
      </c>
      <c r="B149" s="1">
        <v>14</v>
      </c>
      <c r="C149" s="1">
        <v>17</v>
      </c>
      <c r="D149" s="1">
        <v>17</v>
      </c>
      <c r="E149" s="1">
        <v>14</v>
      </c>
      <c r="F149" s="1">
        <v>17</v>
      </c>
      <c r="G149" s="1">
        <v>17</v>
      </c>
      <c r="I149" s="4">
        <f t="shared" si="18"/>
        <v>14</v>
      </c>
      <c r="J149" s="1">
        <v>4.0000000000000098</v>
      </c>
      <c r="K149" s="1">
        <f t="shared" si="19"/>
        <v>17</v>
      </c>
      <c r="L149" s="1">
        <v>4.0000000000000098</v>
      </c>
      <c r="M149" s="1">
        <f t="shared" si="20"/>
        <v>17</v>
      </c>
      <c r="N149" s="1">
        <v>4.0000000000000098</v>
      </c>
      <c r="O149" s="1">
        <f t="shared" si="21"/>
        <v>14</v>
      </c>
      <c r="P149" s="1">
        <v>4.0000000000000098</v>
      </c>
      <c r="Q149" s="1">
        <f t="shared" si="22"/>
        <v>17</v>
      </c>
      <c r="R149" s="1">
        <v>4.0000000000000098</v>
      </c>
      <c r="S149" s="1">
        <f t="shared" si="23"/>
        <v>17</v>
      </c>
      <c r="T149" s="1">
        <v>4.0000000000000098</v>
      </c>
    </row>
    <row r="150" spans="1:20" x14ac:dyDescent="0.2">
      <c r="A150" s="1">
        <v>4.1000000000000103</v>
      </c>
      <c r="B150" s="1">
        <v>15</v>
      </c>
      <c r="C150" s="1">
        <v>18</v>
      </c>
      <c r="D150" s="1">
        <v>18</v>
      </c>
      <c r="E150" s="1">
        <v>15</v>
      </c>
      <c r="F150" s="1">
        <v>18</v>
      </c>
      <c r="G150" s="1">
        <v>18</v>
      </c>
      <c r="I150" s="4">
        <f t="shared" si="18"/>
        <v>15</v>
      </c>
      <c r="J150" s="1">
        <v>4.1000000000000103</v>
      </c>
      <c r="K150" s="1">
        <f t="shared" si="19"/>
        <v>18</v>
      </c>
      <c r="L150" s="1">
        <v>4.1000000000000103</v>
      </c>
      <c r="M150" s="1">
        <f t="shared" si="20"/>
        <v>18</v>
      </c>
      <c r="N150" s="1">
        <v>4.1000000000000103</v>
      </c>
      <c r="O150" s="1">
        <f t="shared" si="21"/>
        <v>15</v>
      </c>
      <c r="P150" s="1">
        <v>4.1000000000000103</v>
      </c>
      <c r="Q150" s="1">
        <f t="shared" si="22"/>
        <v>18</v>
      </c>
      <c r="R150" s="1">
        <v>4.1000000000000103</v>
      </c>
      <c r="S150" s="1">
        <f t="shared" si="23"/>
        <v>18</v>
      </c>
      <c r="T150" s="1">
        <v>4.1000000000000103</v>
      </c>
    </row>
    <row r="151" spans="1:20" x14ac:dyDescent="0.2">
      <c r="A151" s="1">
        <v>4.2000000000000099</v>
      </c>
      <c r="B151" s="1">
        <v>16</v>
      </c>
      <c r="C151" s="1">
        <v>19</v>
      </c>
      <c r="D151" s="1">
        <v>19</v>
      </c>
      <c r="E151" s="1">
        <v>16</v>
      </c>
      <c r="F151" s="1">
        <v>19</v>
      </c>
      <c r="G151" s="1">
        <v>19</v>
      </c>
      <c r="I151" s="4">
        <f t="shared" si="18"/>
        <v>16</v>
      </c>
      <c r="J151" s="1">
        <v>4.2000000000000099</v>
      </c>
      <c r="K151" s="1">
        <f t="shared" si="19"/>
        <v>19</v>
      </c>
      <c r="L151" s="1">
        <v>4.2000000000000099</v>
      </c>
      <c r="M151" s="1">
        <f t="shared" si="20"/>
        <v>19</v>
      </c>
      <c r="N151" s="1">
        <v>4.2000000000000099</v>
      </c>
      <c r="O151" s="1">
        <f t="shared" si="21"/>
        <v>16</v>
      </c>
      <c r="P151" s="1">
        <v>4.2000000000000099</v>
      </c>
      <c r="Q151" s="1">
        <f t="shared" si="22"/>
        <v>19</v>
      </c>
      <c r="R151" s="1">
        <v>4.2000000000000099</v>
      </c>
      <c r="S151" s="1">
        <f t="shared" si="23"/>
        <v>19</v>
      </c>
      <c r="T151" s="1">
        <v>4.2000000000000099</v>
      </c>
    </row>
    <row r="152" spans="1:20" x14ac:dyDescent="0.2">
      <c r="A152" s="1">
        <v>4.3000000000000096</v>
      </c>
      <c r="I152" s="4"/>
      <c r="J152" s="1">
        <v>4.3000000000000096</v>
      </c>
      <c r="L152" s="1">
        <v>4.3000000000000096</v>
      </c>
      <c r="N152" s="1">
        <v>4.3000000000000096</v>
      </c>
      <c r="P152" s="1">
        <v>4.3000000000000096</v>
      </c>
      <c r="R152" s="1">
        <v>4.3000000000000096</v>
      </c>
      <c r="T152" s="1">
        <v>4.3000000000000096</v>
      </c>
    </row>
    <row r="153" spans="1:20" x14ac:dyDescent="0.2">
      <c r="A153" s="1">
        <v>4.4000000000000101</v>
      </c>
      <c r="B153" s="1">
        <v>17</v>
      </c>
      <c r="C153" s="1">
        <v>20</v>
      </c>
      <c r="D153" s="1">
        <v>20</v>
      </c>
      <c r="E153" s="1">
        <v>17</v>
      </c>
      <c r="F153" s="1">
        <v>20</v>
      </c>
      <c r="G153" s="1">
        <v>20</v>
      </c>
      <c r="I153" s="4">
        <f t="shared" si="18"/>
        <v>17</v>
      </c>
      <c r="J153" s="1">
        <v>4.4000000000000101</v>
      </c>
      <c r="K153" s="1">
        <f t="shared" si="19"/>
        <v>20</v>
      </c>
      <c r="L153" s="1">
        <v>4.4000000000000101</v>
      </c>
      <c r="M153" s="1">
        <f t="shared" si="20"/>
        <v>20</v>
      </c>
      <c r="N153" s="1">
        <v>4.4000000000000101</v>
      </c>
      <c r="O153" s="1">
        <f t="shared" si="21"/>
        <v>17</v>
      </c>
      <c r="P153" s="1">
        <v>4.4000000000000101</v>
      </c>
      <c r="Q153" s="1">
        <f t="shared" si="22"/>
        <v>20</v>
      </c>
      <c r="R153" s="1">
        <v>4.4000000000000101</v>
      </c>
      <c r="S153" s="1">
        <f t="shared" si="23"/>
        <v>20</v>
      </c>
      <c r="T153" s="1">
        <v>4.4000000000000101</v>
      </c>
    </row>
    <row r="154" spans="1:20" x14ac:dyDescent="0.2">
      <c r="A154" s="1">
        <v>4.5000000000000098</v>
      </c>
      <c r="B154" s="1">
        <v>18</v>
      </c>
      <c r="C154" s="1">
        <v>21</v>
      </c>
      <c r="D154" s="1">
        <v>21</v>
      </c>
      <c r="E154" s="1">
        <v>18</v>
      </c>
      <c r="F154" s="1">
        <v>21</v>
      </c>
      <c r="G154" s="1">
        <v>21</v>
      </c>
      <c r="I154" s="4">
        <f t="shared" si="18"/>
        <v>18</v>
      </c>
      <c r="J154" s="1">
        <v>4.5000000000000098</v>
      </c>
      <c r="K154" s="1">
        <f t="shared" si="19"/>
        <v>21</v>
      </c>
      <c r="L154" s="1">
        <v>4.5000000000000098</v>
      </c>
      <c r="M154" s="1">
        <f t="shared" si="20"/>
        <v>21</v>
      </c>
      <c r="N154" s="1">
        <v>4.5000000000000098</v>
      </c>
      <c r="O154" s="1">
        <f t="shared" si="21"/>
        <v>18</v>
      </c>
      <c r="P154" s="1">
        <v>4.5000000000000098</v>
      </c>
      <c r="Q154" s="1">
        <f t="shared" si="22"/>
        <v>21</v>
      </c>
      <c r="R154" s="1">
        <v>4.5000000000000098</v>
      </c>
      <c r="S154" s="1">
        <f t="shared" si="23"/>
        <v>21</v>
      </c>
      <c r="T154" s="1">
        <v>4.5000000000000098</v>
      </c>
    </row>
    <row r="155" spans="1:20" x14ac:dyDescent="0.2">
      <c r="A155" s="1">
        <v>4.5999999999999996</v>
      </c>
      <c r="B155" s="1">
        <v>19</v>
      </c>
      <c r="C155" s="1">
        <v>22</v>
      </c>
      <c r="D155" s="1">
        <v>22</v>
      </c>
      <c r="E155" s="1">
        <v>19</v>
      </c>
      <c r="F155" s="1">
        <v>22</v>
      </c>
      <c r="G155" s="1">
        <v>22</v>
      </c>
      <c r="I155" s="4">
        <f t="shared" si="18"/>
        <v>19</v>
      </c>
      <c r="J155" s="1">
        <v>4.5999999999999996</v>
      </c>
      <c r="K155" s="1">
        <f t="shared" si="19"/>
        <v>22</v>
      </c>
      <c r="L155" s="1">
        <v>4.5999999999999996</v>
      </c>
      <c r="M155" s="1">
        <f t="shared" si="20"/>
        <v>22</v>
      </c>
      <c r="N155" s="1">
        <v>4.5999999999999996</v>
      </c>
      <c r="O155" s="1">
        <f t="shared" si="21"/>
        <v>19</v>
      </c>
      <c r="P155" s="1">
        <v>4.5999999999999996</v>
      </c>
      <c r="Q155" s="1">
        <f t="shared" si="22"/>
        <v>22</v>
      </c>
      <c r="R155" s="1">
        <v>4.5999999999999996</v>
      </c>
      <c r="S155" s="1">
        <f t="shared" si="23"/>
        <v>22</v>
      </c>
      <c r="T155" s="1">
        <v>4.5999999999999996</v>
      </c>
    </row>
    <row r="156" spans="1:20" x14ac:dyDescent="0.2">
      <c r="A156" s="1">
        <v>4.7</v>
      </c>
      <c r="I156" s="4"/>
      <c r="J156" s="1">
        <v>4.7</v>
      </c>
      <c r="L156" s="1">
        <v>4.7</v>
      </c>
      <c r="N156" s="1">
        <v>4.7</v>
      </c>
      <c r="P156" s="1">
        <v>4.7</v>
      </c>
      <c r="R156" s="1">
        <v>4.7</v>
      </c>
      <c r="T156" s="1">
        <v>4.7</v>
      </c>
    </row>
    <row r="157" spans="1:20" x14ac:dyDescent="0.2">
      <c r="A157" s="1">
        <v>4.8</v>
      </c>
      <c r="B157" s="1">
        <v>20</v>
      </c>
      <c r="C157" s="1">
        <v>23</v>
      </c>
      <c r="D157" s="1">
        <v>23</v>
      </c>
      <c r="E157" s="1">
        <v>20</v>
      </c>
      <c r="F157" s="1">
        <v>23</v>
      </c>
      <c r="G157" s="1">
        <v>23</v>
      </c>
      <c r="I157" s="4">
        <f t="shared" si="18"/>
        <v>20</v>
      </c>
      <c r="J157" s="1">
        <v>4.8</v>
      </c>
      <c r="K157" s="1">
        <f t="shared" si="19"/>
        <v>23</v>
      </c>
      <c r="L157" s="1">
        <v>4.8</v>
      </c>
      <c r="M157" s="1">
        <f t="shared" si="20"/>
        <v>23</v>
      </c>
      <c r="N157" s="1">
        <v>4.8</v>
      </c>
      <c r="O157" s="1">
        <f t="shared" si="21"/>
        <v>20</v>
      </c>
      <c r="P157" s="1">
        <v>4.8</v>
      </c>
      <c r="Q157" s="1">
        <f t="shared" si="22"/>
        <v>23</v>
      </c>
      <c r="R157" s="1">
        <v>4.8</v>
      </c>
      <c r="S157" s="1">
        <f t="shared" si="23"/>
        <v>23</v>
      </c>
      <c r="T157" s="1">
        <v>4.8</v>
      </c>
    </row>
    <row r="158" spans="1:20" x14ac:dyDescent="0.2">
      <c r="A158" s="1">
        <v>4.9000000000000004</v>
      </c>
      <c r="B158" s="1">
        <v>21</v>
      </c>
      <c r="C158" s="1">
        <v>24</v>
      </c>
      <c r="D158" s="1">
        <v>24</v>
      </c>
      <c r="E158" s="1">
        <v>21</v>
      </c>
      <c r="F158" s="1">
        <v>24</v>
      </c>
      <c r="G158" s="1">
        <v>24</v>
      </c>
      <c r="I158" s="4">
        <f t="shared" si="18"/>
        <v>21</v>
      </c>
      <c r="J158" s="1">
        <v>4.9000000000000004</v>
      </c>
      <c r="K158" s="1">
        <f t="shared" si="19"/>
        <v>24</v>
      </c>
      <c r="L158" s="1">
        <v>4.9000000000000004</v>
      </c>
      <c r="M158" s="1">
        <f t="shared" si="20"/>
        <v>24</v>
      </c>
      <c r="N158" s="1">
        <v>4.9000000000000004</v>
      </c>
      <c r="O158" s="1">
        <f t="shared" si="21"/>
        <v>21</v>
      </c>
      <c r="P158" s="1">
        <v>4.9000000000000004</v>
      </c>
      <c r="Q158" s="1">
        <f t="shared" si="22"/>
        <v>24</v>
      </c>
      <c r="R158" s="1">
        <v>4.9000000000000004</v>
      </c>
      <c r="S158" s="1">
        <f t="shared" si="23"/>
        <v>24</v>
      </c>
      <c r="T158" s="1">
        <v>4.9000000000000004</v>
      </c>
    </row>
    <row r="159" spans="1:20" x14ac:dyDescent="0.2">
      <c r="A159" s="1">
        <v>5</v>
      </c>
      <c r="B159" s="1">
        <v>22</v>
      </c>
      <c r="C159" s="1">
        <v>25</v>
      </c>
      <c r="D159" s="1">
        <v>25</v>
      </c>
      <c r="E159" s="1">
        <v>22</v>
      </c>
      <c r="F159" s="1">
        <v>25</v>
      </c>
      <c r="G159" s="1">
        <v>25</v>
      </c>
      <c r="I159" s="4">
        <f t="shared" si="18"/>
        <v>22</v>
      </c>
      <c r="J159" s="1">
        <v>5</v>
      </c>
      <c r="K159" s="1">
        <f t="shared" si="19"/>
        <v>25</v>
      </c>
      <c r="L159" s="1">
        <v>5</v>
      </c>
      <c r="M159" s="1">
        <f t="shared" si="20"/>
        <v>25</v>
      </c>
      <c r="N159" s="1">
        <v>5</v>
      </c>
      <c r="O159" s="1">
        <f t="shared" si="21"/>
        <v>22</v>
      </c>
      <c r="P159" s="1">
        <v>5</v>
      </c>
      <c r="Q159" s="1">
        <f t="shared" si="22"/>
        <v>25</v>
      </c>
      <c r="R159" s="1">
        <v>5</v>
      </c>
      <c r="S159" s="1">
        <f t="shared" si="23"/>
        <v>25</v>
      </c>
      <c r="T159" s="1">
        <v>5</v>
      </c>
    </row>
    <row r="160" spans="1:20" x14ac:dyDescent="0.2">
      <c r="A160" s="1">
        <v>5.0999999999999996</v>
      </c>
      <c r="B160" s="1">
        <v>23</v>
      </c>
      <c r="C160" s="1">
        <v>26</v>
      </c>
      <c r="D160" s="1">
        <v>26</v>
      </c>
      <c r="E160" s="1">
        <v>23</v>
      </c>
      <c r="F160" s="1">
        <v>26</v>
      </c>
      <c r="G160" s="1">
        <v>26</v>
      </c>
      <c r="I160" s="4">
        <f t="shared" si="18"/>
        <v>23</v>
      </c>
      <c r="J160" s="1">
        <v>5.0999999999999996</v>
      </c>
      <c r="K160" s="1">
        <f t="shared" si="19"/>
        <v>26</v>
      </c>
      <c r="L160" s="1">
        <v>5.0999999999999996</v>
      </c>
      <c r="M160" s="1">
        <f t="shared" si="20"/>
        <v>26</v>
      </c>
      <c r="N160" s="1">
        <v>5.0999999999999996</v>
      </c>
      <c r="O160" s="1">
        <f t="shared" si="21"/>
        <v>23</v>
      </c>
      <c r="P160" s="1">
        <v>5.0999999999999996</v>
      </c>
      <c r="Q160" s="1">
        <f t="shared" si="22"/>
        <v>26</v>
      </c>
      <c r="R160" s="1">
        <v>5.0999999999999996</v>
      </c>
      <c r="S160" s="1">
        <f t="shared" si="23"/>
        <v>26</v>
      </c>
      <c r="T160" s="1">
        <v>5.0999999999999996</v>
      </c>
    </row>
    <row r="161" spans="1:20" x14ac:dyDescent="0.2">
      <c r="A161" s="1">
        <v>5.2</v>
      </c>
      <c r="B161" s="1">
        <v>24</v>
      </c>
      <c r="C161" s="1">
        <v>27</v>
      </c>
      <c r="D161" s="1">
        <v>27</v>
      </c>
      <c r="E161" s="1">
        <v>24</v>
      </c>
      <c r="F161" s="1">
        <v>27</v>
      </c>
      <c r="G161" s="1">
        <v>27</v>
      </c>
      <c r="I161" s="4">
        <f t="shared" si="18"/>
        <v>24</v>
      </c>
      <c r="J161" s="1">
        <v>5.2</v>
      </c>
      <c r="K161" s="1">
        <f t="shared" si="19"/>
        <v>27</v>
      </c>
      <c r="L161" s="1">
        <v>5.2</v>
      </c>
      <c r="M161" s="1">
        <f t="shared" si="20"/>
        <v>27</v>
      </c>
      <c r="N161" s="1">
        <v>5.2</v>
      </c>
      <c r="O161" s="1">
        <f t="shared" si="21"/>
        <v>24</v>
      </c>
      <c r="P161" s="1">
        <v>5.2</v>
      </c>
      <c r="Q161" s="1">
        <f t="shared" si="22"/>
        <v>27</v>
      </c>
      <c r="R161" s="1">
        <v>5.2</v>
      </c>
      <c r="S161" s="1">
        <f t="shared" si="23"/>
        <v>27</v>
      </c>
      <c r="T161" s="1">
        <v>5.2</v>
      </c>
    </row>
    <row r="162" spans="1:20" x14ac:dyDescent="0.2">
      <c r="A162" s="1">
        <v>5.3</v>
      </c>
      <c r="I162" s="4"/>
      <c r="J162" s="1">
        <v>5.3</v>
      </c>
      <c r="L162" s="1">
        <v>5.3</v>
      </c>
      <c r="N162" s="1">
        <v>5.3</v>
      </c>
      <c r="P162" s="1">
        <v>5.3</v>
      </c>
      <c r="R162" s="1">
        <v>5.3</v>
      </c>
      <c r="T162" s="1">
        <v>5.3</v>
      </c>
    </row>
    <row r="163" spans="1:20" x14ac:dyDescent="0.2">
      <c r="A163" s="1">
        <v>5.4</v>
      </c>
      <c r="B163" s="1">
        <v>25</v>
      </c>
      <c r="C163" s="1">
        <v>28</v>
      </c>
      <c r="D163" s="1">
        <v>28</v>
      </c>
      <c r="E163" s="1">
        <v>25</v>
      </c>
      <c r="F163" s="1">
        <v>28</v>
      </c>
      <c r="G163" s="1">
        <v>28</v>
      </c>
      <c r="I163" s="4">
        <f t="shared" si="18"/>
        <v>25</v>
      </c>
      <c r="J163" s="1">
        <v>5.4</v>
      </c>
      <c r="K163" s="1">
        <f t="shared" si="19"/>
        <v>28</v>
      </c>
      <c r="L163" s="1">
        <v>5.4</v>
      </c>
      <c r="M163" s="1">
        <f t="shared" si="20"/>
        <v>28</v>
      </c>
      <c r="N163" s="1">
        <v>5.4</v>
      </c>
      <c r="O163" s="1">
        <f t="shared" si="21"/>
        <v>25</v>
      </c>
      <c r="P163" s="1">
        <v>5.4</v>
      </c>
      <c r="Q163" s="1">
        <f t="shared" si="22"/>
        <v>28</v>
      </c>
      <c r="R163" s="1">
        <v>5.4</v>
      </c>
      <c r="S163" s="1">
        <f t="shared" si="23"/>
        <v>28</v>
      </c>
      <c r="T163" s="1">
        <v>5.4</v>
      </c>
    </row>
    <row r="164" spans="1:20" x14ac:dyDescent="0.2">
      <c r="A164" s="1">
        <v>5.5</v>
      </c>
      <c r="B164" s="1">
        <v>26</v>
      </c>
      <c r="C164" s="1">
        <v>29</v>
      </c>
      <c r="D164" s="1">
        <v>29</v>
      </c>
      <c r="E164" s="1">
        <v>26</v>
      </c>
      <c r="F164" s="1">
        <v>29</v>
      </c>
      <c r="G164" s="1">
        <v>29</v>
      </c>
      <c r="I164" s="4">
        <f t="shared" si="18"/>
        <v>26</v>
      </c>
      <c r="J164" s="1">
        <v>5.5</v>
      </c>
      <c r="K164" s="1">
        <f t="shared" si="19"/>
        <v>29</v>
      </c>
      <c r="L164" s="1">
        <v>5.5</v>
      </c>
      <c r="M164" s="1">
        <f t="shared" si="20"/>
        <v>29</v>
      </c>
      <c r="N164" s="1">
        <v>5.5</v>
      </c>
      <c r="O164" s="1">
        <f t="shared" si="21"/>
        <v>26</v>
      </c>
      <c r="P164" s="1">
        <v>5.5</v>
      </c>
      <c r="Q164" s="1">
        <f t="shared" si="22"/>
        <v>29</v>
      </c>
      <c r="R164" s="1">
        <v>5.5</v>
      </c>
      <c r="S164" s="1">
        <f t="shared" si="23"/>
        <v>29</v>
      </c>
      <c r="T164" s="1">
        <v>5.5</v>
      </c>
    </row>
    <row r="165" spans="1:20" x14ac:dyDescent="0.2">
      <c r="A165" s="1">
        <v>5.6</v>
      </c>
      <c r="B165" s="1">
        <v>27</v>
      </c>
      <c r="C165" s="1">
        <v>30</v>
      </c>
      <c r="D165" s="1">
        <v>30</v>
      </c>
      <c r="E165" s="1">
        <v>27</v>
      </c>
      <c r="F165" s="1">
        <v>30</v>
      </c>
      <c r="G165" s="1">
        <v>30</v>
      </c>
      <c r="I165" s="4">
        <f t="shared" si="18"/>
        <v>27</v>
      </c>
      <c r="J165" s="1">
        <v>5.6</v>
      </c>
      <c r="K165" s="1">
        <f t="shared" si="19"/>
        <v>30</v>
      </c>
      <c r="L165" s="1">
        <v>5.6</v>
      </c>
      <c r="M165" s="1">
        <f t="shared" si="20"/>
        <v>30</v>
      </c>
      <c r="N165" s="1">
        <v>5.6</v>
      </c>
      <c r="O165" s="1">
        <f t="shared" si="21"/>
        <v>27</v>
      </c>
      <c r="P165" s="1">
        <v>5.6</v>
      </c>
      <c r="Q165" s="1">
        <f t="shared" si="22"/>
        <v>30</v>
      </c>
      <c r="R165" s="1">
        <v>5.6</v>
      </c>
      <c r="S165" s="1">
        <f t="shared" si="23"/>
        <v>30</v>
      </c>
      <c r="T165" s="1">
        <v>5.6</v>
      </c>
    </row>
    <row r="166" spans="1:20" x14ac:dyDescent="0.2">
      <c r="A166" s="1">
        <v>5.7</v>
      </c>
      <c r="I166" s="4"/>
      <c r="J166" s="1">
        <v>5.7</v>
      </c>
      <c r="L166" s="1">
        <v>5.7</v>
      </c>
      <c r="N166" s="1">
        <v>5.7</v>
      </c>
      <c r="P166" s="1">
        <v>5.7</v>
      </c>
      <c r="R166" s="1">
        <v>5.7</v>
      </c>
      <c r="T166" s="1">
        <v>5.7</v>
      </c>
    </row>
    <row r="167" spans="1:20" x14ac:dyDescent="0.2">
      <c r="A167" s="1">
        <v>5.8</v>
      </c>
      <c r="B167" s="1">
        <v>28</v>
      </c>
      <c r="C167" s="1">
        <v>31</v>
      </c>
      <c r="D167" s="1">
        <v>31</v>
      </c>
      <c r="E167" s="1">
        <v>28</v>
      </c>
      <c r="F167" s="1">
        <v>31</v>
      </c>
      <c r="G167" s="1">
        <v>31</v>
      </c>
      <c r="I167" s="4">
        <f t="shared" si="18"/>
        <v>28</v>
      </c>
      <c r="J167" s="1">
        <v>5.8</v>
      </c>
      <c r="K167" s="1">
        <f t="shared" si="19"/>
        <v>31</v>
      </c>
      <c r="L167" s="1">
        <v>5.8</v>
      </c>
      <c r="M167" s="1">
        <f t="shared" si="20"/>
        <v>31</v>
      </c>
      <c r="N167" s="1">
        <v>5.8</v>
      </c>
      <c r="O167" s="1">
        <f t="shared" si="21"/>
        <v>28</v>
      </c>
      <c r="P167" s="1">
        <v>5.8</v>
      </c>
      <c r="Q167" s="1">
        <f t="shared" si="22"/>
        <v>31</v>
      </c>
      <c r="R167" s="1">
        <v>5.8</v>
      </c>
      <c r="S167" s="1">
        <f t="shared" si="23"/>
        <v>31</v>
      </c>
      <c r="T167" s="1">
        <v>5.8</v>
      </c>
    </row>
    <row r="168" spans="1:20" x14ac:dyDescent="0.2">
      <c r="A168" s="1">
        <v>5.9</v>
      </c>
      <c r="B168" s="1">
        <v>29</v>
      </c>
      <c r="C168" s="1">
        <v>32</v>
      </c>
      <c r="D168" s="1">
        <v>32</v>
      </c>
      <c r="E168" s="1">
        <v>29</v>
      </c>
      <c r="F168" s="1">
        <v>32</v>
      </c>
      <c r="G168" s="1">
        <v>32</v>
      </c>
      <c r="I168" s="4">
        <f t="shared" si="18"/>
        <v>29</v>
      </c>
      <c r="J168" s="1">
        <v>5.9</v>
      </c>
      <c r="K168" s="1">
        <f t="shared" si="19"/>
        <v>32</v>
      </c>
      <c r="L168" s="1">
        <v>5.9</v>
      </c>
      <c r="M168" s="1">
        <f t="shared" si="20"/>
        <v>32</v>
      </c>
      <c r="N168" s="1">
        <v>5.9</v>
      </c>
      <c r="O168" s="1">
        <f t="shared" si="21"/>
        <v>29</v>
      </c>
      <c r="P168" s="1">
        <v>5.9</v>
      </c>
      <c r="Q168" s="1">
        <f t="shared" si="22"/>
        <v>32</v>
      </c>
      <c r="R168" s="1">
        <v>5.9</v>
      </c>
      <c r="S168" s="1">
        <f t="shared" si="23"/>
        <v>32</v>
      </c>
      <c r="T168" s="1">
        <v>5.9</v>
      </c>
    </row>
    <row r="169" spans="1:20" x14ac:dyDescent="0.2">
      <c r="A169" s="1">
        <v>6</v>
      </c>
      <c r="B169" s="1">
        <v>30</v>
      </c>
      <c r="C169" s="1">
        <v>33</v>
      </c>
      <c r="D169" s="1">
        <v>33</v>
      </c>
      <c r="E169" s="1">
        <v>30</v>
      </c>
      <c r="F169" s="1">
        <v>33</v>
      </c>
      <c r="G169" s="1">
        <v>33</v>
      </c>
      <c r="I169" s="4">
        <f t="shared" si="18"/>
        <v>30</v>
      </c>
      <c r="J169" s="1">
        <v>6</v>
      </c>
      <c r="K169" s="1">
        <f t="shared" si="19"/>
        <v>33</v>
      </c>
      <c r="L169" s="1">
        <v>6</v>
      </c>
      <c r="M169" s="1">
        <f t="shared" si="20"/>
        <v>33</v>
      </c>
      <c r="N169" s="1">
        <v>6</v>
      </c>
      <c r="O169" s="1">
        <f t="shared" si="21"/>
        <v>30</v>
      </c>
      <c r="P169" s="1">
        <v>6</v>
      </c>
      <c r="Q169" s="1">
        <f t="shared" si="22"/>
        <v>33</v>
      </c>
      <c r="R169" s="1">
        <v>6</v>
      </c>
      <c r="S169" s="1">
        <f t="shared" si="23"/>
        <v>33</v>
      </c>
      <c r="T169" s="1">
        <v>6</v>
      </c>
    </row>
  </sheetData>
  <sheetProtection selectLockedCells="1" selectUnlockedCells="1"/>
  <sortState ref="J139:J169">
    <sortCondition ref="J139"/>
  </sortState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2CA75E3A823E48B67D9EFCC433B7CB" ma:contentTypeVersion="4" ma:contentTypeDescription="Ein neues Dokument erstellen." ma:contentTypeScope="" ma:versionID="2c3a7b1ea91fdce39880a02ccad72668">
  <xsd:schema xmlns:xsd="http://www.w3.org/2001/XMLSchema" xmlns:xs="http://www.w3.org/2001/XMLSchema" xmlns:p="http://schemas.microsoft.com/office/2006/metadata/properties" xmlns:ns2="290cba94-359f-40c4-aaa1-3d33e63d4bfc" targetNamespace="http://schemas.microsoft.com/office/2006/metadata/properties" ma:root="true" ma:fieldsID="627164bb3a582ad3837cf86d31e26a07" ns2:_="">
    <xsd:import namespace="290cba94-359f-40c4-aaa1-3d33e63d4b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cba94-359f-40c4-aaa1-3d33e63d4b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E7163E-61A1-4649-A55B-6F412E7D88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90cba94-359f-40c4-aaa1-3d33e63d4bf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99CF82-1AFD-482B-80B1-0C1B05530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cba94-359f-40c4-aaa1-3d33e63d4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0F7AE-442E-435B-9C46-7D1697AB7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Basketball</vt:lpstr>
      <vt:lpstr>Fussball</vt:lpstr>
      <vt:lpstr>Handball</vt:lpstr>
      <vt:lpstr>Unihockey</vt:lpstr>
      <vt:lpstr>Volleyball</vt:lpstr>
      <vt:lpstr>Basisdaten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tHuber</dc:creator>
  <cp:lastModifiedBy>Roger Pighi</cp:lastModifiedBy>
  <cp:lastPrinted>2017-06-25T08:02:19Z</cp:lastPrinted>
  <dcterms:created xsi:type="dcterms:W3CDTF">2013-11-04T08:15:28Z</dcterms:created>
  <dcterms:modified xsi:type="dcterms:W3CDTF">2020-02-10T19:32:33Z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0x010100EB2CA75E3A823E48B67D9EFCC433B7CB</vt:lpwstr>
  </property>
</Properties>
</file>