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G-SPORT\Sportprüfung\AG Sportprüfung 2020\Webseite\Inhalte\BS.4\"/>
    </mc:Choice>
  </mc:AlternateContent>
  <bookViews>
    <workbookView xWindow="690" yWindow="465" windowWidth="28800" windowHeight="17535" activeTab="3"/>
  </bookViews>
  <sheets>
    <sheet name="Basketball" sheetId="1" r:id="rId1"/>
    <sheet name="Fussball" sheetId="15" r:id="rId2"/>
    <sheet name="Handball" sheetId="16" r:id="rId3"/>
    <sheet name="Unihockey" sheetId="17" r:id="rId4"/>
    <sheet name="Volleyball" sheetId="18" r:id="rId5"/>
    <sheet name="Basisdaten" sheetId="9" r:id="rId6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7" l="1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K5" i="17"/>
  <c r="L5" i="17" s="1"/>
  <c r="K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K5" i="16"/>
  <c r="L5" i="16" s="1"/>
  <c r="H5" i="16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5" i="15"/>
  <c r="L5" i="15" s="1"/>
  <c r="K252" i="9" l="1"/>
  <c r="M252" i="9"/>
  <c r="Q252" i="9"/>
  <c r="I252" i="9"/>
  <c r="I254" i="9"/>
  <c r="J5" i="18" l="1"/>
  <c r="J6" i="18"/>
  <c r="I6" i="18"/>
  <c r="I7" i="18" l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K24" i="1"/>
  <c r="L16" i="17"/>
  <c r="M16" i="17" s="1"/>
  <c r="L15" i="17"/>
  <c r="M15" i="17" s="1"/>
  <c r="L14" i="17"/>
  <c r="L13" i="17"/>
  <c r="L12" i="17"/>
  <c r="M12" i="17" s="1"/>
  <c r="L11" i="17"/>
  <c r="M11" i="17" s="1"/>
  <c r="L10" i="17"/>
  <c r="M10" i="17" s="1"/>
  <c r="L9" i="17"/>
  <c r="M9" i="17" s="1"/>
  <c r="M14" i="17"/>
  <c r="M13" i="17"/>
  <c r="M8" i="17"/>
  <c r="M7" i="17"/>
  <c r="M6" i="17"/>
  <c r="M5" i="17"/>
  <c r="M6" i="16"/>
  <c r="M5" i="16"/>
  <c r="K28" i="1"/>
  <c r="H28" i="1"/>
  <c r="K27" i="1"/>
  <c r="H27" i="1"/>
  <c r="K26" i="1"/>
  <c r="H26" i="1"/>
  <c r="K25" i="1"/>
  <c r="H25" i="1"/>
  <c r="H24" i="1"/>
  <c r="K23" i="1"/>
  <c r="H23" i="1"/>
  <c r="K22" i="1"/>
  <c r="H22" i="1"/>
  <c r="K21" i="1"/>
  <c r="L21" i="1" s="1"/>
  <c r="H21" i="1"/>
  <c r="K20" i="1"/>
  <c r="L20" i="1" s="1"/>
  <c r="H20" i="1"/>
  <c r="K19" i="1"/>
  <c r="L19" i="1" s="1"/>
  <c r="H19" i="1"/>
  <c r="K18" i="1"/>
  <c r="L18" i="1" s="1"/>
  <c r="H18" i="1"/>
  <c r="K17" i="1"/>
  <c r="L17" i="1" s="1"/>
  <c r="H17" i="1"/>
  <c r="K16" i="1"/>
  <c r="L16" i="1" s="1"/>
  <c r="H16" i="1"/>
  <c r="K15" i="1"/>
  <c r="L15" i="1" s="1"/>
  <c r="H15" i="1"/>
  <c r="K14" i="1"/>
  <c r="L14" i="1" s="1"/>
  <c r="H14" i="1"/>
  <c r="K13" i="1"/>
  <c r="L13" i="1" s="1"/>
  <c r="H13" i="1"/>
  <c r="K12" i="1"/>
  <c r="H12" i="1"/>
  <c r="L12" i="1" s="1"/>
  <c r="K11" i="1"/>
  <c r="H11" i="1"/>
  <c r="L11" i="1" s="1"/>
  <c r="K10" i="1"/>
  <c r="H10" i="1"/>
  <c r="L10" i="1" s="1"/>
  <c r="K9" i="1"/>
  <c r="H9" i="1"/>
  <c r="L9" i="1" s="1"/>
  <c r="K8" i="1"/>
  <c r="H8" i="1"/>
  <c r="L8" i="1" s="1"/>
  <c r="K7" i="1"/>
  <c r="H7" i="1"/>
  <c r="L7" i="1" s="1"/>
  <c r="K6" i="1"/>
  <c r="H6" i="1"/>
  <c r="L6" i="1" s="1"/>
  <c r="J21" i="18"/>
  <c r="J22" i="18"/>
  <c r="J23" i="18"/>
  <c r="J24" i="18"/>
  <c r="J25" i="18"/>
  <c r="J28" i="18"/>
  <c r="J27" i="18"/>
  <c r="J26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K221" i="9"/>
  <c r="M221" i="9"/>
  <c r="Q221" i="9"/>
  <c r="S221" i="9"/>
  <c r="K222" i="9"/>
  <c r="M222" i="9"/>
  <c r="Q222" i="9"/>
  <c r="S222" i="9"/>
  <c r="I223" i="9"/>
  <c r="K223" i="9"/>
  <c r="M223" i="9"/>
  <c r="O223" i="9"/>
  <c r="Q223" i="9"/>
  <c r="S223" i="9"/>
  <c r="I224" i="9"/>
  <c r="K224" i="9"/>
  <c r="M224" i="9"/>
  <c r="O224" i="9"/>
  <c r="Q224" i="9"/>
  <c r="S224" i="9"/>
  <c r="I225" i="9"/>
  <c r="K225" i="9"/>
  <c r="M225" i="9"/>
  <c r="O225" i="9"/>
  <c r="Q225" i="9"/>
  <c r="S225" i="9"/>
  <c r="I226" i="9"/>
  <c r="K226" i="9"/>
  <c r="M226" i="9"/>
  <c r="O226" i="9"/>
  <c r="Q226" i="9"/>
  <c r="S226" i="9"/>
  <c r="I227" i="9"/>
  <c r="K227" i="9"/>
  <c r="M227" i="9"/>
  <c r="O227" i="9"/>
  <c r="Q227" i="9"/>
  <c r="S227" i="9"/>
  <c r="I228" i="9"/>
  <c r="K228" i="9"/>
  <c r="M228" i="9"/>
  <c r="O228" i="9"/>
  <c r="Q228" i="9"/>
  <c r="S228" i="9"/>
  <c r="I229" i="9"/>
  <c r="K229" i="9"/>
  <c r="M229" i="9"/>
  <c r="O229" i="9"/>
  <c r="Q229" i="9"/>
  <c r="S229" i="9"/>
  <c r="I230" i="9"/>
  <c r="K230" i="9"/>
  <c r="M230" i="9"/>
  <c r="O230" i="9"/>
  <c r="Q230" i="9"/>
  <c r="S230" i="9"/>
  <c r="I231" i="9"/>
  <c r="K231" i="9"/>
  <c r="M231" i="9"/>
  <c r="O231" i="9"/>
  <c r="Q231" i="9"/>
  <c r="S231" i="9"/>
  <c r="I232" i="9"/>
  <c r="K232" i="9"/>
  <c r="M232" i="9"/>
  <c r="O232" i="9"/>
  <c r="Q232" i="9"/>
  <c r="S232" i="9"/>
  <c r="I233" i="9"/>
  <c r="K233" i="9"/>
  <c r="M233" i="9"/>
  <c r="O233" i="9"/>
  <c r="Q233" i="9"/>
  <c r="S233" i="9"/>
  <c r="I234" i="9"/>
  <c r="K234" i="9"/>
  <c r="M234" i="9"/>
  <c r="O234" i="9"/>
  <c r="Q234" i="9"/>
  <c r="S234" i="9"/>
  <c r="I235" i="9"/>
  <c r="K235" i="9"/>
  <c r="M235" i="9"/>
  <c r="O235" i="9"/>
  <c r="Q235" i="9"/>
  <c r="S235" i="9"/>
  <c r="I236" i="9"/>
  <c r="K236" i="9"/>
  <c r="M236" i="9"/>
  <c r="O236" i="9"/>
  <c r="Q236" i="9"/>
  <c r="S236" i="9"/>
  <c r="I237" i="9"/>
  <c r="K237" i="9"/>
  <c r="M237" i="9"/>
  <c r="O237" i="9"/>
  <c r="Q237" i="9"/>
  <c r="S237" i="9"/>
  <c r="I238" i="9"/>
  <c r="K238" i="9"/>
  <c r="M238" i="9"/>
  <c r="O238" i="9"/>
  <c r="Q238" i="9"/>
  <c r="S238" i="9"/>
  <c r="I239" i="9"/>
  <c r="K239" i="9"/>
  <c r="M239" i="9"/>
  <c r="O239" i="9"/>
  <c r="Q239" i="9"/>
  <c r="S239" i="9"/>
  <c r="I240" i="9"/>
  <c r="K240" i="9"/>
  <c r="M240" i="9"/>
  <c r="O240" i="9"/>
  <c r="Q240" i="9"/>
  <c r="S240" i="9"/>
  <c r="I241" i="9"/>
  <c r="K241" i="9"/>
  <c r="M241" i="9"/>
  <c r="O241" i="9"/>
  <c r="Q241" i="9"/>
  <c r="S241" i="9"/>
  <c r="I242" i="9"/>
  <c r="K242" i="9"/>
  <c r="M242" i="9"/>
  <c r="O242" i="9"/>
  <c r="Q242" i="9"/>
  <c r="S242" i="9"/>
  <c r="I243" i="9"/>
  <c r="K243" i="9"/>
  <c r="M243" i="9"/>
  <c r="O243" i="9"/>
  <c r="Q243" i="9"/>
  <c r="S243" i="9"/>
  <c r="I244" i="9"/>
  <c r="K244" i="9"/>
  <c r="M244" i="9"/>
  <c r="O244" i="9"/>
  <c r="Q244" i="9"/>
  <c r="S244" i="9"/>
  <c r="I245" i="9"/>
  <c r="K245" i="9"/>
  <c r="M245" i="9"/>
  <c r="O245" i="9"/>
  <c r="Q245" i="9"/>
  <c r="S245" i="9"/>
  <c r="I246" i="9"/>
  <c r="K246" i="9"/>
  <c r="M246" i="9"/>
  <c r="O246" i="9"/>
  <c r="Q246" i="9"/>
  <c r="S246" i="9"/>
  <c r="I247" i="9"/>
  <c r="K247" i="9"/>
  <c r="M247" i="9"/>
  <c r="O247" i="9"/>
  <c r="Q247" i="9"/>
  <c r="S247" i="9"/>
  <c r="I248" i="9"/>
  <c r="K248" i="9"/>
  <c r="M248" i="9"/>
  <c r="O248" i="9"/>
  <c r="Q248" i="9"/>
  <c r="S248" i="9"/>
  <c r="I249" i="9"/>
  <c r="K249" i="9"/>
  <c r="M249" i="9"/>
  <c r="O249" i="9"/>
  <c r="Q249" i="9"/>
  <c r="S249" i="9"/>
  <c r="I250" i="9"/>
  <c r="K250" i="9"/>
  <c r="M250" i="9"/>
  <c r="O250" i="9"/>
  <c r="Q250" i="9"/>
  <c r="S250" i="9"/>
  <c r="I251" i="9"/>
  <c r="K251" i="9"/>
  <c r="M251" i="9"/>
  <c r="O251" i="9"/>
  <c r="Q251" i="9"/>
  <c r="S251" i="9"/>
  <c r="O252" i="9"/>
  <c r="S252" i="9"/>
  <c r="I253" i="9"/>
  <c r="K253" i="9"/>
  <c r="M253" i="9"/>
  <c r="O253" i="9"/>
  <c r="Q253" i="9"/>
  <c r="S253" i="9"/>
  <c r="K254" i="9"/>
  <c r="M254" i="9"/>
  <c r="O254" i="9"/>
  <c r="Q254" i="9"/>
  <c r="S254" i="9"/>
  <c r="I255" i="9"/>
  <c r="K255" i="9"/>
  <c r="M255" i="9"/>
  <c r="O255" i="9"/>
  <c r="Q255" i="9"/>
  <c r="S255" i="9"/>
  <c r="I256" i="9"/>
  <c r="K256" i="9"/>
  <c r="M256" i="9"/>
  <c r="O256" i="9"/>
  <c r="Q256" i="9"/>
  <c r="S256" i="9"/>
  <c r="S220" i="9"/>
  <c r="M220" i="9"/>
  <c r="I166" i="9"/>
  <c r="I215" i="9" l="1"/>
  <c r="M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I167" i="9" l="1"/>
  <c r="K166" i="9"/>
  <c r="K209" i="9"/>
  <c r="S215" i="9"/>
  <c r="Q215" i="9"/>
  <c r="O215" i="9"/>
  <c r="M215" i="9"/>
  <c r="K215" i="9"/>
  <c r="S214" i="9"/>
  <c r="Q214" i="9"/>
  <c r="O214" i="9"/>
  <c r="M214" i="9"/>
  <c r="K214" i="9"/>
  <c r="I214" i="9"/>
  <c r="S213" i="9"/>
  <c r="Q213" i="9"/>
  <c r="O213" i="9"/>
  <c r="M213" i="9"/>
  <c r="K213" i="9"/>
  <c r="I213" i="9"/>
  <c r="S212" i="9"/>
  <c r="Q212" i="9"/>
  <c r="O212" i="9"/>
  <c r="M212" i="9"/>
  <c r="K212" i="9"/>
  <c r="I212" i="9"/>
  <c r="S211" i="9"/>
  <c r="Q211" i="9"/>
  <c r="O211" i="9"/>
  <c r="M211" i="9"/>
  <c r="K211" i="9"/>
  <c r="I211" i="9"/>
  <c r="S210" i="9"/>
  <c r="Q210" i="9"/>
  <c r="O210" i="9"/>
  <c r="M210" i="9"/>
  <c r="K210" i="9"/>
  <c r="I210" i="9"/>
  <c r="S209" i="9"/>
  <c r="Q209" i="9"/>
  <c r="O209" i="9"/>
  <c r="M209" i="9"/>
  <c r="I209" i="9"/>
  <c r="S208" i="9"/>
  <c r="Q208" i="9"/>
  <c r="O208" i="9"/>
  <c r="M208" i="9"/>
  <c r="K208" i="9"/>
  <c r="I208" i="9"/>
  <c r="S207" i="9"/>
  <c r="Q207" i="9"/>
  <c r="O207" i="9"/>
  <c r="M207" i="9"/>
  <c r="K207" i="9"/>
  <c r="I207" i="9"/>
  <c r="S206" i="9"/>
  <c r="Q206" i="9"/>
  <c r="O206" i="9"/>
  <c r="M206" i="9"/>
  <c r="K206" i="9"/>
  <c r="I206" i="9"/>
  <c r="S205" i="9"/>
  <c r="Q205" i="9"/>
  <c r="O205" i="9"/>
  <c r="M205" i="9"/>
  <c r="K205" i="9"/>
  <c r="I205" i="9"/>
  <c r="S204" i="9"/>
  <c r="Q204" i="9"/>
  <c r="O204" i="9"/>
  <c r="M204" i="9"/>
  <c r="K204" i="9"/>
  <c r="I204" i="9"/>
  <c r="S203" i="9"/>
  <c r="Q203" i="9"/>
  <c r="O203" i="9"/>
  <c r="M203" i="9"/>
  <c r="K203" i="9"/>
  <c r="I203" i="9"/>
  <c r="S202" i="9"/>
  <c r="Q202" i="9"/>
  <c r="O202" i="9"/>
  <c r="M202" i="9"/>
  <c r="K202" i="9"/>
  <c r="I202" i="9"/>
  <c r="S201" i="9"/>
  <c r="Q201" i="9"/>
  <c r="O201" i="9"/>
  <c r="M201" i="9"/>
  <c r="K201" i="9"/>
  <c r="I201" i="9"/>
  <c r="S200" i="9"/>
  <c r="Q200" i="9"/>
  <c r="O200" i="9"/>
  <c r="M200" i="9"/>
  <c r="K200" i="9"/>
  <c r="I200" i="9"/>
  <c r="S199" i="9"/>
  <c r="Q199" i="9"/>
  <c r="O199" i="9"/>
  <c r="M199" i="9"/>
  <c r="K199" i="9"/>
  <c r="I199" i="9"/>
  <c r="S198" i="9"/>
  <c r="Q198" i="9"/>
  <c r="O198" i="9"/>
  <c r="M198" i="9"/>
  <c r="K198" i="9"/>
  <c r="I198" i="9"/>
  <c r="S197" i="9"/>
  <c r="Q197" i="9"/>
  <c r="O197" i="9"/>
  <c r="M197" i="9"/>
  <c r="K197" i="9"/>
  <c r="I197" i="9"/>
  <c r="S196" i="9"/>
  <c r="Q196" i="9"/>
  <c r="O196" i="9"/>
  <c r="M196" i="9"/>
  <c r="K196" i="9"/>
  <c r="I196" i="9"/>
  <c r="S195" i="9"/>
  <c r="Q195" i="9"/>
  <c r="O195" i="9"/>
  <c r="M195" i="9"/>
  <c r="K195" i="9"/>
  <c r="I195" i="9"/>
  <c r="S194" i="9"/>
  <c r="Q194" i="9"/>
  <c r="O194" i="9"/>
  <c r="M194" i="9"/>
  <c r="K194" i="9"/>
  <c r="I194" i="9"/>
  <c r="S193" i="9"/>
  <c r="Q193" i="9"/>
  <c r="O193" i="9"/>
  <c r="M193" i="9"/>
  <c r="K193" i="9"/>
  <c r="I193" i="9"/>
  <c r="S192" i="9"/>
  <c r="Q192" i="9"/>
  <c r="O192" i="9"/>
  <c r="M192" i="9"/>
  <c r="K192" i="9"/>
  <c r="I192" i="9"/>
  <c r="S191" i="9"/>
  <c r="Q191" i="9"/>
  <c r="O191" i="9"/>
  <c r="M191" i="9"/>
  <c r="K191" i="9"/>
  <c r="I191" i="9"/>
  <c r="S190" i="9"/>
  <c r="Q190" i="9"/>
  <c r="O190" i="9"/>
  <c r="M190" i="9"/>
  <c r="K190" i="9"/>
  <c r="I190" i="9"/>
  <c r="S189" i="9"/>
  <c r="Q189" i="9"/>
  <c r="O189" i="9"/>
  <c r="M189" i="9"/>
  <c r="K189" i="9"/>
  <c r="I189" i="9"/>
  <c r="S188" i="9"/>
  <c r="Q188" i="9"/>
  <c r="O188" i="9"/>
  <c r="M188" i="9"/>
  <c r="K188" i="9"/>
  <c r="I188" i="9"/>
  <c r="S187" i="9"/>
  <c r="Q187" i="9"/>
  <c r="O187" i="9"/>
  <c r="M187" i="9"/>
  <c r="K187" i="9"/>
  <c r="I187" i="9"/>
  <c r="S186" i="9"/>
  <c r="Q186" i="9"/>
  <c r="O186" i="9"/>
  <c r="M186" i="9"/>
  <c r="K186" i="9"/>
  <c r="I186" i="9"/>
  <c r="S185" i="9"/>
  <c r="Q185" i="9"/>
  <c r="O185" i="9"/>
  <c r="M185" i="9"/>
  <c r="K185" i="9"/>
  <c r="I185" i="9"/>
  <c r="S184" i="9"/>
  <c r="Q184" i="9"/>
  <c r="O184" i="9"/>
  <c r="M184" i="9"/>
  <c r="K184" i="9"/>
  <c r="I184" i="9"/>
  <c r="S183" i="9"/>
  <c r="Q183" i="9"/>
  <c r="O183" i="9"/>
  <c r="M183" i="9"/>
  <c r="K183" i="9"/>
  <c r="I183" i="9"/>
  <c r="S182" i="9"/>
  <c r="Q182" i="9"/>
  <c r="O182" i="9"/>
  <c r="M182" i="9"/>
  <c r="K182" i="9"/>
  <c r="I182" i="9"/>
  <c r="S181" i="9"/>
  <c r="Q181" i="9"/>
  <c r="O181" i="9"/>
  <c r="M181" i="9"/>
  <c r="K181" i="9"/>
  <c r="I181" i="9"/>
  <c r="S180" i="9"/>
  <c r="Q180" i="9"/>
  <c r="O180" i="9"/>
  <c r="M180" i="9"/>
  <c r="K180" i="9"/>
  <c r="I180" i="9"/>
  <c r="S179" i="9"/>
  <c r="Q179" i="9"/>
  <c r="O179" i="9"/>
  <c r="M179" i="9"/>
  <c r="K179" i="9"/>
  <c r="I179" i="9"/>
  <c r="S178" i="9"/>
  <c r="Q178" i="9"/>
  <c r="O178" i="9"/>
  <c r="M178" i="9"/>
  <c r="K178" i="9"/>
  <c r="I178" i="9"/>
  <c r="S177" i="9"/>
  <c r="Q177" i="9"/>
  <c r="O177" i="9"/>
  <c r="M177" i="9"/>
  <c r="K177" i="9"/>
  <c r="I177" i="9"/>
  <c r="S176" i="9"/>
  <c r="Q176" i="9"/>
  <c r="O176" i="9"/>
  <c r="M176" i="9"/>
  <c r="K176" i="9"/>
  <c r="I176" i="9"/>
  <c r="S175" i="9"/>
  <c r="Q175" i="9"/>
  <c r="O175" i="9"/>
  <c r="M175" i="9"/>
  <c r="K175" i="9"/>
  <c r="I175" i="9"/>
  <c r="S174" i="9"/>
  <c r="Q174" i="9"/>
  <c r="O174" i="9"/>
  <c r="M174" i="9"/>
  <c r="K174" i="9"/>
  <c r="I174" i="9"/>
  <c r="S173" i="9"/>
  <c r="Q173" i="9"/>
  <c r="O173" i="9"/>
  <c r="M173" i="9"/>
  <c r="K173" i="9"/>
  <c r="I173" i="9"/>
  <c r="S172" i="9"/>
  <c r="Q172" i="9"/>
  <c r="O172" i="9"/>
  <c r="M172" i="9"/>
  <c r="K172" i="9"/>
  <c r="I172" i="9"/>
  <c r="S171" i="9"/>
  <c r="Q171" i="9"/>
  <c r="O171" i="9"/>
  <c r="M171" i="9"/>
  <c r="K171" i="9"/>
  <c r="I171" i="9"/>
  <c r="S170" i="9"/>
  <c r="Q170" i="9"/>
  <c r="O170" i="9"/>
  <c r="M170" i="9"/>
  <c r="K170" i="9"/>
  <c r="I170" i="9"/>
  <c r="S169" i="9"/>
  <c r="Q169" i="9"/>
  <c r="O169" i="9"/>
  <c r="M169" i="9"/>
  <c r="K169" i="9"/>
  <c r="I169" i="9"/>
  <c r="S168" i="9"/>
  <c r="Q168" i="9"/>
  <c r="O168" i="9"/>
  <c r="M168" i="9"/>
  <c r="K168" i="9"/>
  <c r="I168" i="9"/>
  <c r="S167" i="9"/>
  <c r="Q167" i="9"/>
  <c r="O167" i="9"/>
  <c r="M167" i="9"/>
  <c r="K167" i="9"/>
  <c r="S166" i="9"/>
  <c r="Q166" i="9"/>
  <c r="O166" i="9"/>
  <c r="M166" i="9"/>
  <c r="S161" i="9"/>
  <c r="Q161" i="9"/>
  <c r="O161" i="9"/>
  <c r="M161" i="9"/>
  <c r="K161" i="9"/>
  <c r="I161" i="9"/>
  <c r="S160" i="9"/>
  <c r="Q160" i="9"/>
  <c r="O160" i="9"/>
  <c r="M160" i="9"/>
  <c r="K160" i="9"/>
  <c r="I160" i="9"/>
  <c r="S159" i="9"/>
  <c r="Q159" i="9"/>
  <c r="O159" i="9"/>
  <c r="M159" i="9"/>
  <c r="K159" i="9"/>
  <c r="I159" i="9"/>
  <c r="S158" i="9"/>
  <c r="Q158" i="9"/>
  <c r="O158" i="9"/>
  <c r="M158" i="9"/>
  <c r="K158" i="9"/>
  <c r="I158" i="9"/>
  <c r="S157" i="9"/>
  <c r="Q157" i="9"/>
  <c r="O157" i="9"/>
  <c r="M157" i="9"/>
  <c r="K157" i="9"/>
  <c r="I157" i="9"/>
  <c r="S156" i="9"/>
  <c r="Q156" i="9"/>
  <c r="O156" i="9"/>
  <c r="M156" i="9"/>
  <c r="K156" i="9"/>
  <c r="I156" i="9"/>
  <c r="S155" i="9"/>
  <c r="Q155" i="9"/>
  <c r="O155" i="9"/>
  <c r="M155" i="9"/>
  <c r="K155" i="9"/>
  <c r="I155" i="9"/>
  <c r="S154" i="9"/>
  <c r="Q154" i="9"/>
  <c r="O154" i="9"/>
  <c r="M154" i="9"/>
  <c r="K154" i="9"/>
  <c r="I154" i="9"/>
  <c r="S153" i="9"/>
  <c r="Q153" i="9"/>
  <c r="O153" i="9"/>
  <c r="M153" i="9"/>
  <c r="K153" i="9"/>
  <c r="I153" i="9"/>
  <c r="S152" i="9"/>
  <c r="Q152" i="9"/>
  <c r="O152" i="9"/>
  <c r="M152" i="9"/>
  <c r="K152" i="9"/>
  <c r="I152" i="9"/>
  <c r="S151" i="9"/>
  <c r="Q151" i="9"/>
  <c r="O151" i="9"/>
  <c r="M151" i="9"/>
  <c r="K151" i="9"/>
  <c r="I151" i="9"/>
  <c r="S150" i="9"/>
  <c r="Q150" i="9"/>
  <c r="O150" i="9"/>
  <c r="M150" i="9"/>
  <c r="K150" i="9"/>
  <c r="I150" i="9"/>
  <c r="S149" i="9"/>
  <c r="Q149" i="9"/>
  <c r="O149" i="9"/>
  <c r="M149" i="9"/>
  <c r="K149" i="9"/>
  <c r="I149" i="9"/>
  <c r="S148" i="9"/>
  <c r="Q148" i="9"/>
  <c r="O148" i="9"/>
  <c r="M148" i="9"/>
  <c r="K148" i="9"/>
  <c r="I148" i="9"/>
  <c r="S147" i="9"/>
  <c r="Q147" i="9"/>
  <c r="O147" i="9"/>
  <c r="M147" i="9"/>
  <c r="K147" i="9"/>
  <c r="I147" i="9"/>
  <c r="S146" i="9"/>
  <c r="Q146" i="9"/>
  <c r="O146" i="9"/>
  <c r="M146" i="9"/>
  <c r="K146" i="9"/>
  <c r="I146" i="9"/>
  <c r="S145" i="9"/>
  <c r="Q145" i="9"/>
  <c r="O145" i="9"/>
  <c r="M145" i="9"/>
  <c r="K145" i="9"/>
  <c r="I145" i="9"/>
  <c r="S144" i="9"/>
  <c r="Q144" i="9"/>
  <c r="O144" i="9"/>
  <c r="M144" i="9"/>
  <c r="K144" i="9"/>
  <c r="I144" i="9"/>
  <c r="S143" i="9"/>
  <c r="Q143" i="9"/>
  <c r="O143" i="9"/>
  <c r="M143" i="9"/>
  <c r="K143" i="9"/>
  <c r="I143" i="9"/>
  <c r="S142" i="9"/>
  <c r="Q142" i="9"/>
  <c r="O142" i="9"/>
  <c r="M142" i="9"/>
  <c r="K142" i="9"/>
  <c r="I142" i="9"/>
  <c r="S141" i="9"/>
  <c r="Q141" i="9"/>
  <c r="O141" i="9"/>
  <c r="M141" i="9"/>
  <c r="K141" i="9"/>
  <c r="I141" i="9"/>
  <c r="S140" i="9"/>
  <c r="Q140" i="9"/>
  <c r="O140" i="9"/>
  <c r="M140" i="9"/>
  <c r="K140" i="9"/>
  <c r="I140" i="9"/>
  <c r="S139" i="9"/>
  <c r="Q139" i="9"/>
  <c r="O139" i="9"/>
  <c r="M139" i="9"/>
  <c r="K139" i="9"/>
  <c r="I139" i="9"/>
  <c r="S138" i="9"/>
  <c r="Q138" i="9"/>
  <c r="O138" i="9"/>
  <c r="M138" i="9"/>
  <c r="K138" i="9"/>
  <c r="I138" i="9"/>
  <c r="S137" i="9"/>
  <c r="Q137" i="9"/>
  <c r="O137" i="9"/>
  <c r="M137" i="9"/>
  <c r="K137" i="9"/>
  <c r="I137" i="9"/>
  <c r="S136" i="9"/>
  <c r="Q136" i="9"/>
  <c r="O136" i="9"/>
  <c r="M136" i="9"/>
  <c r="K136" i="9"/>
  <c r="I136" i="9"/>
  <c r="S135" i="9"/>
  <c r="Q135" i="9"/>
  <c r="O135" i="9"/>
  <c r="M135" i="9"/>
  <c r="K135" i="9"/>
  <c r="I135" i="9"/>
  <c r="S134" i="9"/>
  <c r="Q134" i="9"/>
  <c r="O134" i="9"/>
  <c r="M134" i="9"/>
  <c r="K134" i="9"/>
  <c r="I134" i="9"/>
  <c r="S133" i="9"/>
  <c r="Q133" i="9"/>
  <c r="O133" i="9"/>
  <c r="M133" i="9"/>
  <c r="K133" i="9"/>
  <c r="I133" i="9"/>
  <c r="S132" i="9"/>
  <c r="Q132" i="9"/>
  <c r="O132" i="9"/>
  <c r="M132" i="9"/>
  <c r="K132" i="9"/>
  <c r="I132" i="9"/>
  <c r="S131" i="9"/>
  <c r="Q131" i="9"/>
  <c r="O131" i="9"/>
  <c r="M131" i="9"/>
  <c r="K131" i="9"/>
  <c r="I131" i="9"/>
  <c r="S130" i="9"/>
  <c r="Q130" i="9"/>
  <c r="O130" i="9"/>
  <c r="M130" i="9"/>
  <c r="K130" i="9"/>
  <c r="I130" i="9"/>
  <c r="S129" i="9"/>
  <c r="Q129" i="9"/>
  <c r="O129" i="9"/>
  <c r="M129" i="9"/>
  <c r="K129" i="9"/>
  <c r="I129" i="9"/>
  <c r="S128" i="9"/>
  <c r="Q128" i="9"/>
  <c r="O128" i="9"/>
  <c r="M128" i="9"/>
  <c r="K128" i="9"/>
  <c r="I128" i="9"/>
  <c r="S127" i="9"/>
  <c r="Q127" i="9"/>
  <c r="O127" i="9"/>
  <c r="M127" i="9"/>
  <c r="K127" i="9"/>
  <c r="I127" i="9"/>
  <c r="S126" i="9"/>
  <c r="Q126" i="9"/>
  <c r="O126" i="9"/>
  <c r="M126" i="9"/>
  <c r="K126" i="9"/>
  <c r="I126" i="9"/>
  <c r="S125" i="9"/>
  <c r="Q125" i="9"/>
  <c r="O125" i="9"/>
  <c r="M125" i="9"/>
  <c r="K125" i="9"/>
  <c r="I125" i="9"/>
  <c r="S124" i="9"/>
  <c r="Q124" i="9"/>
  <c r="O124" i="9"/>
  <c r="M124" i="9"/>
  <c r="K124" i="9"/>
  <c r="I124" i="9"/>
  <c r="S123" i="9"/>
  <c r="Q123" i="9"/>
  <c r="O123" i="9"/>
  <c r="M123" i="9"/>
  <c r="K123" i="9"/>
  <c r="I123" i="9"/>
  <c r="S122" i="9"/>
  <c r="Q122" i="9"/>
  <c r="O122" i="9"/>
  <c r="M122" i="9"/>
  <c r="K122" i="9"/>
  <c r="I122" i="9"/>
  <c r="S121" i="9"/>
  <c r="Q121" i="9"/>
  <c r="O121" i="9"/>
  <c r="M121" i="9"/>
  <c r="K121" i="9"/>
  <c r="I121" i="9"/>
  <c r="S120" i="9"/>
  <c r="Q120" i="9"/>
  <c r="O120" i="9"/>
  <c r="M120" i="9"/>
  <c r="K120" i="9"/>
  <c r="I120" i="9"/>
  <c r="S119" i="9"/>
  <c r="Q119" i="9"/>
  <c r="O119" i="9"/>
  <c r="M119" i="9"/>
  <c r="K119" i="9"/>
  <c r="I119" i="9"/>
  <c r="S118" i="9"/>
  <c r="Q118" i="9"/>
  <c r="O118" i="9"/>
  <c r="M118" i="9"/>
  <c r="K118" i="9"/>
  <c r="I118" i="9"/>
  <c r="S117" i="9"/>
  <c r="Q117" i="9"/>
  <c r="O117" i="9"/>
  <c r="M117" i="9"/>
  <c r="K117" i="9"/>
  <c r="I117" i="9"/>
  <c r="S116" i="9"/>
  <c r="Q116" i="9"/>
  <c r="O116" i="9"/>
  <c r="M116" i="9"/>
  <c r="K116" i="9"/>
  <c r="I116" i="9"/>
  <c r="S115" i="9"/>
  <c r="Q115" i="9"/>
  <c r="O115" i="9"/>
  <c r="M115" i="9"/>
  <c r="K115" i="9"/>
  <c r="I115" i="9"/>
  <c r="S114" i="9"/>
  <c r="Q114" i="9"/>
  <c r="O114" i="9"/>
  <c r="M114" i="9"/>
  <c r="K114" i="9"/>
  <c r="I114" i="9"/>
  <c r="S113" i="9"/>
  <c r="Q113" i="9"/>
  <c r="O113" i="9"/>
  <c r="M113" i="9"/>
  <c r="K113" i="9"/>
  <c r="I113" i="9"/>
  <c r="S112" i="9"/>
  <c r="Q112" i="9"/>
  <c r="O112" i="9"/>
  <c r="M112" i="9"/>
  <c r="K112" i="9"/>
  <c r="I112" i="9"/>
  <c r="S107" i="9"/>
  <c r="Q107" i="9"/>
  <c r="O107" i="9"/>
  <c r="M107" i="9"/>
  <c r="K107" i="9"/>
  <c r="I107" i="9"/>
  <c r="S106" i="9"/>
  <c r="Q106" i="9"/>
  <c r="O106" i="9"/>
  <c r="M106" i="9"/>
  <c r="K106" i="9"/>
  <c r="I106" i="9"/>
  <c r="S105" i="9"/>
  <c r="Q105" i="9"/>
  <c r="O105" i="9"/>
  <c r="M105" i="9"/>
  <c r="K105" i="9"/>
  <c r="I105" i="9"/>
  <c r="S104" i="9"/>
  <c r="Q104" i="9"/>
  <c r="O104" i="9"/>
  <c r="M104" i="9"/>
  <c r="K104" i="9"/>
  <c r="I104" i="9"/>
  <c r="S103" i="9"/>
  <c r="Q103" i="9"/>
  <c r="O103" i="9"/>
  <c r="M103" i="9"/>
  <c r="K103" i="9"/>
  <c r="I103" i="9"/>
  <c r="S102" i="9"/>
  <c r="Q102" i="9"/>
  <c r="O102" i="9"/>
  <c r="M102" i="9"/>
  <c r="K102" i="9"/>
  <c r="I102" i="9"/>
  <c r="S101" i="9"/>
  <c r="Q101" i="9"/>
  <c r="O101" i="9"/>
  <c r="M101" i="9"/>
  <c r="K101" i="9"/>
  <c r="I101" i="9"/>
  <c r="S100" i="9"/>
  <c r="Q100" i="9"/>
  <c r="O100" i="9"/>
  <c r="M100" i="9"/>
  <c r="K100" i="9"/>
  <c r="I100" i="9"/>
  <c r="S99" i="9"/>
  <c r="Q99" i="9"/>
  <c r="O99" i="9"/>
  <c r="M99" i="9"/>
  <c r="K99" i="9"/>
  <c r="I99" i="9"/>
  <c r="S98" i="9"/>
  <c r="Q98" i="9"/>
  <c r="O98" i="9"/>
  <c r="M98" i="9"/>
  <c r="K98" i="9"/>
  <c r="I98" i="9"/>
  <c r="S97" i="9"/>
  <c r="Q97" i="9"/>
  <c r="O97" i="9"/>
  <c r="M97" i="9"/>
  <c r="K97" i="9"/>
  <c r="I97" i="9"/>
  <c r="S96" i="9"/>
  <c r="Q96" i="9"/>
  <c r="O96" i="9"/>
  <c r="M96" i="9"/>
  <c r="K96" i="9"/>
  <c r="I96" i="9"/>
  <c r="S95" i="9"/>
  <c r="Q95" i="9"/>
  <c r="O95" i="9"/>
  <c r="M95" i="9"/>
  <c r="K95" i="9"/>
  <c r="I95" i="9"/>
  <c r="S94" i="9"/>
  <c r="Q94" i="9"/>
  <c r="O94" i="9"/>
  <c r="M94" i="9"/>
  <c r="K94" i="9"/>
  <c r="I94" i="9"/>
  <c r="S93" i="9"/>
  <c r="Q93" i="9"/>
  <c r="O93" i="9"/>
  <c r="M93" i="9"/>
  <c r="K93" i="9"/>
  <c r="I93" i="9"/>
  <c r="S92" i="9"/>
  <c r="Q92" i="9"/>
  <c r="O92" i="9"/>
  <c r="M92" i="9"/>
  <c r="K92" i="9"/>
  <c r="I92" i="9"/>
  <c r="S91" i="9"/>
  <c r="Q91" i="9"/>
  <c r="O91" i="9"/>
  <c r="M91" i="9"/>
  <c r="K91" i="9"/>
  <c r="I91" i="9"/>
  <c r="S90" i="9"/>
  <c r="Q90" i="9"/>
  <c r="O90" i="9"/>
  <c r="M90" i="9"/>
  <c r="K90" i="9"/>
  <c r="I90" i="9"/>
  <c r="S89" i="9"/>
  <c r="Q89" i="9"/>
  <c r="O89" i="9"/>
  <c r="M89" i="9"/>
  <c r="K89" i="9"/>
  <c r="I89" i="9"/>
  <c r="S88" i="9"/>
  <c r="Q88" i="9"/>
  <c r="O88" i="9"/>
  <c r="M88" i="9"/>
  <c r="K88" i="9"/>
  <c r="I88" i="9"/>
  <c r="S87" i="9"/>
  <c r="Q87" i="9"/>
  <c r="O87" i="9"/>
  <c r="M87" i="9"/>
  <c r="K87" i="9"/>
  <c r="I87" i="9"/>
  <c r="S86" i="9"/>
  <c r="Q86" i="9"/>
  <c r="O86" i="9"/>
  <c r="M86" i="9"/>
  <c r="K86" i="9"/>
  <c r="I86" i="9"/>
  <c r="S85" i="9"/>
  <c r="Q85" i="9"/>
  <c r="O85" i="9"/>
  <c r="M85" i="9"/>
  <c r="K85" i="9"/>
  <c r="I85" i="9"/>
  <c r="S84" i="9"/>
  <c r="Q84" i="9"/>
  <c r="O84" i="9"/>
  <c r="M84" i="9"/>
  <c r="K84" i="9"/>
  <c r="I84" i="9"/>
  <c r="S83" i="9"/>
  <c r="Q83" i="9"/>
  <c r="O83" i="9"/>
  <c r="M83" i="9"/>
  <c r="K83" i="9"/>
  <c r="I83" i="9"/>
  <c r="S82" i="9"/>
  <c r="Q82" i="9"/>
  <c r="O82" i="9"/>
  <c r="M82" i="9"/>
  <c r="K82" i="9"/>
  <c r="I82" i="9"/>
  <c r="S81" i="9"/>
  <c r="Q81" i="9"/>
  <c r="O81" i="9"/>
  <c r="M81" i="9"/>
  <c r="K81" i="9"/>
  <c r="I81" i="9"/>
  <c r="S80" i="9"/>
  <c r="Q80" i="9"/>
  <c r="O80" i="9"/>
  <c r="M80" i="9"/>
  <c r="K80" i="9"/>
  <c r="I80" i="9"/>
  <c r="S79" i="9"/>
  <c r="Q79" i="9"/>
  <c r="O79" i="9"/>
  <c r="M79" i="9"/>
  <c r="K79" i="9"/>
  <c r="I79" i="9"/>
  <c r="S78" i="9"/>
  <c r="Q78" i="9"/>
  <c r="O78" i="9"/>
  <c r="M78" i="9"/>
  <c r="K78" i="9"/>
  <c r="I78" i="9"/>
  <c r="S77" i="9"/>
  <c r="Q77" i="9"/>
  <c r="O77" i="9"/>
  <c r="M77" i="9"/>
  <c r="K77" i="9"/>
  <c r="I77" i="9"/>
  <c r="S76" i="9"/>
  <c r="Q76" i="9"/>
  <c r="O76" i="9"/>
  <c r="M76" i="9"/>
  <c r="K76" i="9"/>
  <c r="I76" i="9"/>
  <c r="S75" i="9"/>
  <c r="Q75" i="9"/>
  <c r="O75" i="9"/>
  <c r="M75" i="9"/>
  <c r="K75" i="9"/>
  <c r="I75" i="9"/>
  <c r="S74" i="9"/>
  <c r="Q74" i="9"/>
  <c r="O74" i="9"/>
  <c r="M74" i="9"/>
  <c r="K74" i="9"/>
  <c r="I74" i="9"/>
  <c r="S73" i="9"/>
  <c r="Q73" i="9"/>
  <c r="O73" i="9"/>
  <c r="M73" i="9"/>
  <c r="K73" i="9"/>
  <c r="I73" i="9"/>
  <c r="S72" i="9"/>
  <c r="Q72" i="9"/>
  <c r="O72" i="9"/>
  <c r="M72" i="9"/>
  <c r="K72" i="9"/>
  <c r="I72" i="9"/>
  <c r="S71" i="9"/>
  <c r="Q71" i="9"/>
  <c r="O71" i="9"/>
  <c r="M71" i="9"/>
  <c r="K71" i="9"/>
  <c r="I71" i="9"/>
  <c r="S70" i="9"/>
  <c r="Q70" i="9"/>
  <c r="O70" i="9"/>
  <c r="M70" i="9"/>
  <c r="K70" i="9"/>
  <c r="I70" i="9"/>
  <c r="S69" i="9"/>
  <c r="Q69" i="9"/>
  <c r="O69" i="9"/>
  <c r="M69" i="9"/>
  <c r="K69" i="9"/>
  <c r="I69" i="9"/>
  <c r="S68" i="9"/>
  <c r="Q68" i="9"/>
  <c r="O68" i="9"/>
  <c r="M68" i="9"/>
  <c r="K68" i="9"/>
  <c r="I68" i="9"/>
  <c r="S67" i="9"/>
  <c r="Q67" i="9"/>
  <c r="O67" i="9"/>
  <c r="M67" i="9"/>
  <c r="K67" i="9"/>
  <c r="I67" i="9"/>
  <c r="S66" i="9"/>
  <c r="Q66" i="9"/>
  <c r="O66" i="9"/>
  <c r="M66" i="9"/>
  <c r="K66" i="9"/>
  <c r="I66" i="9"/>
  <c r="S65" i="9"/>
  <c r="Q65" i="9"/>
  <c r="O65" i="9"/>
  <c r="M65" i="9"/>
  <c r="K65" i="9"/>
  <c r="I65" i="9"/>
  <c r="S64" i="9"/>
  <c r="Q64" i="9"/>
  <c r="O64" i="9"/>
  <c r="M64" i="9"/>
  <c r="K64" i="9"/>
  <c r="I64" i="9"/>
  <c r="S63" i="9"/>
  <c r="Q63" i="9"/>
  <c r="O63" i="9"/>
  <c r="M63" i="9"/>
  <c r="K63" i="9"/>
  <c r="I63" i="9"/>
  <c r="S62" i="9"/>
  <c r="Q62" i="9"/>
  <c r="O62" i="9"/>
  <c r="M62" i="9"/>
  <c r="K62" i="9"/>
  <c r="I62" i="9"/>
  <c r="S61" i="9"/>
  <c r="Q61" i="9"/>
  <c r="O61" i="9"/>
  <c r="M61" i="9"/>
  <c r="K61" i="9"/>
  <c r="I61" i="9"/>
  <c r="S60" i="9"/>
  <c r="Q60" i="9"/>
  <c r="O60" i="9"/>
  <c r="M60" i="9"/>
  <c r="K60" i="9"/>
  <c r="I60" i="9"/>
  <c r="S59" i="9"/>
  <c r="Q59" i="9"/>
  <c r="O59" i="9"/>
  <c r="M59" i="9"/>
  <c r="K59" i="9"/>
  <c r="I59" i="9"/>
  <c r="S58" i="9"/>
  <c r="Q58" i="9"/>
  <c r="O58" i="9"/>
  <c r="M58" i="9"/>
  <c r="K58" i="9"/>
  <c r="I58" i="9"/>
  <c r="S53" i="9"/>
  <c r="Q53" i="9"/>
  <c r="O53" i="9"/>
  <c r="M53" i="9"/>
  <c r="K53" i="9"/>
  <c r="I53" i="9"/>
  <c r="S52" i="9"/>
  <c r="Q52" i="9"/>
  <c r="O52" i="9"/>
  <c r="M52" i="9"/>
  <c r="K52" i="9"/>
  <c r="I52" i="9"/>
  <c r="S51" i="9"/>
  <c r="Q51" i="9"/>
  <c r="O51" i="9"/>
  <c r="M51" i="9"/>
  <c r="K51" i="9"/>
  <c r="I51" i="9"/>
  <c r="S50" i="9"/>
  <c r="Q50" i="9"/>
  <c r="O50" i="9"/>
  <c r="M50" i="9"/>
  <c r="K50" i="9"/>
  <c r="I50" i="9"/>
  <c r="S49" i="9"/>
  <c r="Q49" i="9"/>
  <c r="O49" i="9"/>
  <c r="M49" i="9"/>
  <c r="K49" i="9"/>
  <c r="I49" i="9"/>
  <c r="S48" i="9"/>
  <c r="Q48" i="9"/>
  <c r="O48" i="9"/>
  <c r="M48" i="9"/>
  <c r="K48" i="9"/>
  <c r="I48" i="9"/>
  <c r="S47" i="9"/>
  <c r="Q47" i="9"/>
  <c r="O47" i="9"/>
  <c r="M47" i="9"/>
  <c r="K47" i="9"/>
  <c r="I47" i="9"/>
  <c r="S46" i="9"/>
  <c r="Q46" i="9"/>
  <c r="O46" i="9"/>
  <c r="M46" i="9"/>
  <c r="K46" i="9"/>
  <c r="I46" i="9"/>
  <c r="S45" i="9"/>
  <c r="Q45" i="9"/>
  <c r="O45" i="9"/>
  <c r="M45" i="9"/>
  <c r="K45" i="9"/>
  <c r="I45" i="9"/>
  <c r="S44" i="9"/>
  <c r="Q44" i="9"/>
  <c r="O44" i="9"/>
  <c r="M44" i="9"/>
  <c r="K44" i="9"/>
  <c r="I44" i="9"/>
  <c r="S43" i="9"/>
  <c r="Q43" i="9"/>
  <c r="O43" i="9"/>
  <c r="M43" i="9"/>
  <c r="K43" i="9"/>
  <c r="I43" i="9"/>
  <c r="S42" i="9"/>
  <c r="Q42" i="9"/>
  <c r="O42" i="9"/>
  <c r="M42" i="9"/>
  <c r="K42" i="9"/>
  <c r="I42" i="9"/>
  <c r="S41" i="9"/>
  <c r="Q41" i="9"/>
  <c r="O41" i="9"/>
  <c r="M41" i="9"/>
  <c r="K41" i="9"/>
  <c r="I41" i="9"/>
  <c r="S40" i="9"/>
  <c r="Q40" i="9"/>
  <c r="O40" i="9"/>
  <c r="M40" i="9"/>
  <c r="K40" i="9"/>
  <c r="I40" i="9"/>
  <c r="S39" i="9"/>
  <c r="Q39" i="9"/>
  <c r="O39" i="9"/>
  <c r="M39" i="9"/>
  <c r="K39" i="9"/>
  <c r="I39" i="9"/>
  <c r="S38" i="9"/>
  <c r="Q38" i="9"/>
  <c r="O38" i="9"/>
  <c r="M38" i="9"/>
  <c r="K38" i="9"/>
  <c r="I38" i="9"/>
  <c r="S37" i="9"/>
  <c r="Q37" i="9"/>
  <c r="O37" i="9"/>
  <c r="M37" i="9"/>
  <c r="K37" i="9"/>
  <c r="I37" i="9"/>
  <c r="S36" i="9"/>
  <c r="Q36" i="9"/>
  <c r="O36" i="9"/>
  <c r="M36" i="9"/>
  <c r="K36" i="9"/>
  <c r="I36" i="9"/>
  <c r="S35" i="9"/>
  <c r="Q35" i="9"/>
  <c r="O35" i="9"/>
  <c r="M35" i="9"/>
  <c r="K35" i="9"/>
  <c r="I35" i="9"/>
  <c r="S34" i="9"/>
  <c r="Q34" i="9"/>
  <c r="O34" i="9"/>
  <c r="M34" i="9"/>
  <c r="K34" i="9"/>
  <c r="I34" i="9"/>
  <c r="S33" i="9"/>
  <c r="Q33" i="9"/>
  <c r="O33" i="9"/>
  <c r="M33" i="9"/>
  <c r="K33" i="9"/>
  <c r="I33" i="9"/>
  <c r="S32" i="9"/>
  <c r="Q32" i="9"/>
  <c r="O32" i="9"/>
  <c r="M32" i="9"/>
  <c r="K32" i="9"/>
  <c r="I32" i="9"/>
  <c r="S31" i="9"/>
  <c r="Q31" i="9"/>
  <c r="O31" i="9"/>
  <c r="M31" i="9"/>
  <c r="K31" i="9"/>
  <c r="I31" i="9"/>
  <c r="S30" i="9"/>
  <c r="Q30" i="9"/>
  <c r="O30" i="9"/>
  <c r="M30" i="9"/>
  <c r="K30" i="9"/>
  <c r="I30" i="9"/>
  <c r="S29" i="9"/>
  <c r="Q29" i="9"/>
  <c r="O29" i="9"/>
  <c r="M29" i="9"/>
  <c r="K29" i="9"/>
  <c r="I29" i="9"/>
  <c r="S28" i="9"/>
  <c r="Q28" i="9"/>
  <c r="O28" i="9"/>
  <c r="M28" i="9"/>
  <c r="K28" i="9"/>
  <c r="I28" i="9"/>
  <c r="S27" i="9"/>
  <c r="Q27" i="9"/>
  <c r="O27" i="9"/>
  <c r="M27" i="9"/>
  <c r="K27" i="9"/>
  <c r="I27" i="9"/>
  <c r="S26" i="9"/>
  <c r="Q26" i="9"/>
  <c r="O26" i="9"/>
  <c r="M26" i="9"/>
  <c r="K26" i="9"/>
  <c r="I26" i="9"/>
  <c r="S25" i="9"/>
  <c r="Q25" i="9"/>
  <c r="O25" i="9"/>
  <c r="M25" i="9"/>
  <c r="K25" i="9"/>
  <c r="I25" i="9"/>
  <c r="S24" i="9"/>
  <c r="Q24" i="9"/>
  <c r="O24" i="9"/>
  <c r="M24" i="9"/>
  <c r="K24" i="9"/>
  <c r="I24" i="9"/>
  <c r="S23" i="9"/>
  <c r="Q23" i="9"/>
  <c r="O23" i="9"/>
  <c r="M23" i="9"/>
  <c r="K23" i="9"/>
  <c r="I23" i="9"/>
  <c r="S22" i="9"/>
  <c r="Q22" i="9"/>
  <c r="O22" i="9"/>
  <c r="M22" i="9"/>
  <c r="K22" i="9"/>
  <c r="I22" i="9"/>
  <c r="S21" i="9"/>
  <c r="Q21" i="9"/>
  <c r="O21" i="9"/>
  <c r="M21" i="9"/>
  <c r="K21" i="9"/>
  <c r="I21" i="9"/>
  <c r="S20" i="9"/>
  <c r="Q20" i="9"/>
  <c r="O20" i="9"/>
  <c r="M20" i="9"/>
  <c r="K20" i="9"/>
  <c r="I20" i="9"/>
  <c r="S19" i="9"/>
  <c r="Q19" i="9"/>
  <c r="O19" i="9"/>
  <c r="M19" i="9"/>
  <c r="K19" i="9"/>
  <c r="I19" i="9"/>
  <c r="S18" i="9"/>
  <c r="Q18" i="9"/>
  <c r="O18" i="9"/>
  <c r="M18" i="9"/>
  <c r="K18" i="9"/>
  <c r="I18" i="9"/>
  <c r="S17" i="9"/>
  <c r="Q17" i="9"/>
  <c r="O17" i="9"/>
  <c r="M17" i="9"/>
  <c r="K17" i="9"/>
  <c r="I17" i="9"/>
  <c r="S16" i="9"/>
  <c r="Q16" i="9"/>
  <c r="O16" i="9"/>
  <c r="M16" i="9"/>
  <c r="K16" i="9"/>
  <c r="I16" i="9"/>
  <c r="S15" i="9"/>
  <c r="Q15" i="9"/>
  <c r="O15" i="9"/>
  <c r="M15" i="9"/>
  <c r="K15" i="9"/>
  <c r="I15" i="9"/>
  <c r="S14" i="9"/>
  <c r="Q14" i="9"/>
  <c r="O14" i="9"/>
  <c r="M14" i="9"/>
  <c r="K14" i="9"/>
  <c r="I14" i="9"/>
  <c r="S13" i="9"/>
  <c r="Q13" i="9"/>
  <c r="O13" i="9"/>
  <c r="M13" i="9"/>
  <c r="K13" i="9"/>
  <c r="I13" i="9"/>
  <c r="S12" i="9"/>
  <c r="Q12" i="9"/>
  <c r="O12" i="9"/>
  <c r="M12" i="9"/>
  <c r="K12" i="9"/>
  <c r="I12" i="9"/>
  <c r="S11" i="9"/>
  <c r="Q11" i="9"/>
  <c r="O11" i="9"/>
  <c r="M11" i="9"/>
  <c r="K11" i="9"/>
  <c r="I11" i="9"/>
  <c r="S10" i="9"/>
  <c r="Q10" i="9"/>
  <c r="O10" i="9"/>
  <c r="M10" i="9"/>
  <c r="K10" i="9"/>
  <c r="I10" i="9"/>
  <c r="S9" i="9"/>
  <c r="Q9" i="9"/>
  <c r="O9" i="9"/>
  <c r="M9" i="9"/>
  <c r="K9" i="9"/>
  <c r="I9" i="9"/>
  <c r="S8" i="9"/>
  <c r="Q8" i="9"/>
  <c r="O8" i="9"/>
  <c r="M8" i="9"/>
  <c r="K8" i="9"/>
  <c r="I8" i="9"/>
  <c r="S7" i="9"/>
  <c r="Q7" i="9"/>
  <c r="O7" i="9"/>
  <c r="M7" i="9"/>
  <c r="K7" i="9"/>
  <c r="I7" i="9"/>
  <c r="S6" i="9"/>
  <c r="Q6" i="9"/>
  <c r="O6" i="9"/>
  <c r="M6" i="9"/>
  <c r="K6" i="9"/>
  <c r="I6" i="9"/>
  <c r="S5" i="9"/>
  <c r="Q5" i="9"/>
  <c r="O5" i="9"/>
  <c r="M5" i="9"/>
  <c r="K5" i="9"/>
  <c r="I5" i="9"/>
  <c r="S4" i="9"/>
  <c r="Q4" i="9"/>
  <c r="O4" i="9"/>
  <c r="M4" i="9"/>
  <c r="K4" i="9"/>
  <c r="I4" i="9"/>
  <c r="M6" i="1" l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11" i="16"/>
  <c r="M11" i="16" s="1"/>
  <c r="L19" i="16"/>
  <c r="M19" i="16" s="1"/>
  <c r="L19" i="17"/>
  <c r="M19" i="17" s="1"/>
  <c r="L6" i="17"/>
  <c r="L7" i="17"/>
  <c r="L8" i="17"/>
  <c r="L17" i="17"/>
  <c r="M17" i="17" s="1"/>
  <c r="L18" i="17"/>
  <c r="M18" i="17" s="1"/>
  <c r="L20" i="17"/>
  <c r="M20" i="17" s="1"/>
  <c r="L21" i="17"/>
  <c r="M21" i="17" s="1"/>
  <c r="L22" i="17"/>
  <c r="M22" i="17" s="1"/>
  <c r="L23" i="17"/>
  <c r="M23" i="17" s="1"/>
  <c r="L24" i="17"/>
  <c r="M24" i="17" s="1"/>
  <c r="L25" i="17"/>
  <c r="M25" i="17" s="1"/>
  <c r="L26" i="17"/>
  <c r="M26" i="17" s="1"/>
  <c r="L27" i="17"/>
  <c r="M27" i="17" s="1"/>
  <c r="L28" i="17"/>
  <c r="M28" i="17" s="1"/>
  <c r="L6" i="16"/>
  <c r="L7" i="16"/>
  <c r="M7" i="16" s="1"/>
  <c r="L8" i="16"/>
  <c r="M8" i="16" s="1"/>
  <c r="L9" i="16"/>
  <c r="M9" i="16" s="1"/>
  <c r="L10" i="16"/>
  <c r="M10" i="16" s="1"/>
  <c r="L12" i="16"/>
  <c r="M12" i="16" s="1"/>
  <c r="L13" i="16"/>
  <c r="M13" i="16" s="1"/>
  <c r="L14" i="16"/>
  <c r="M14" i="16" s="1"/>
  <c r="L15" i="16"/>
  <c r="M15" i="16" s="1"/>
  <c r="L16" i="16"/>
  <c r="M16" i="16" s="1"/>
  <c r="L17" i="16"/>
  <c r="M17" i="16" s="1"/>
  <c r="L18" i="16"/>
  <c r="M18" i="16" s="1"/>
  <c r="L20" i="16"/>
  <c r="M20" i="16" s="1"/>
  <c r="L21" i="16"/>
  <c r="M21" i="16" s="1"/>
  <c r="L22" i="16"/>
  <c r="M22" i="16" s="1"/>
  <c r="L23" i="16"/>
  <c r="M23" i="16" s="1"/>
  <c r="L24" i="16"/>
  <c r="M24" i="16" s="1"/>
  <c r="L25" i="16"/>
  <c r="M25" i="16" s="1"/>
  <c r="L26" i="16"/>
  <c r="M26" i="16" s="1"/>
  <c r="L27" i="16"/>
  <c r="M27" i="16" s="1"/>
  <c r="L28" i="16"/>
  <c r="M28" i="16" s="1"/>
  <c r="L12" i="15"/>
  <c r="M12" i="15" s="1"/>
  <c r="L6" i="15"/>
  <c r="M6" i="15" s="1"/>
  <c r="L7" i="15"/>
  <c r="M7" i="15" s="1"/>
  <c r="L8" i="15"/>
  <c r="M8" i="15" s="1"/>
  <c r="L9" i="15"/>
  <c r="M9" i="15" s="1"/>
  <c r="L10" i="15"/>
  <c r="M10" i="15" s="1"/>
  <c r="L11" i="15"/>
  <c r="M11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L23" i="15"/>
  <c r="M23" i="15" s="1"/>
  <c r="L24" i="15"/>
  <c r="M24" i="15" s="1"/>
  <c r="L25" i="15"/>
  <c r="M25" i="15" s="1"/>
  <c r="L26" i="15"/>
  <c r="M26" i="15" s="1"/>
  <c r="L27" i="15"/>
  <c r="M27" i="15" s="1"/>
  <c r="L28" i="15"/>
  <c r="M28" i="15" s="1"/>
  <c r="M5" i="15"/>
  <c r="K5" i="1"/>
  <c r="H5" i="1"/>
  <c r="L5" i="1" l="1"/>
  <c r="M5" i="1" s="1"/>
</calcChain>
</file>

<file path=xl/comments1.xml><?xml version="1.0" encoding="utf-8"?>
<comments xmlns="http://schemas.openxmlformats.org/spreadsheetml/2006/main">
  <authors>
    <author>Microsoft Office-Anwender</author>
  </authors>
  <commentList>
    <comment ref="M4" authorId="0" shapeId="0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  <r>
          <rPr>
            <b/>
            <sz val="12"/>
            <color indexed="81"/>
            <rFont val="Eurostile"/>
          </rPr>
          <t>Spalten "Treffer Links, Treffer Rechts":</t>
        </r>
        <r>
          <rPr>
            <sz val="12"/>
            <color indexed="81"/>
            <rFont val="Eurostile"/>
          </rPr>
          <t xml:space="preserve">
Falls kein Treffer, bitte </t>
        </r>
        <r>
          <rPr>
            <b/>
            <sz val="12"/>
            <color indexed="81"/>
            <rFont val="Eurostile"/>
          </rPr>
          <t>leer</t>
        </r>
        <r>
          <rPr>
            <sz val="12"/>
            <color indexed="81"/>
            <rFont val="Eurostile"/>
          </rPr>
          <t xml:space="preserve"> lassen
Falls Treffer, bitte eine </t>
        </r>
        <r>
          <rPr>
            <b/>
            <sz val="12"/>
            <color indexed="81"/>
            <rFont val="Eurostile"/>
          </rPr>
          <t>1</t>
        </r>
        <r>
          <rPr>
            <sz val="12"/>
            <color indexed="81"/>
            <rFont val="Eurostile"/>
          </rPr>
          <t xml:space="preserve"> eintragen</t>
        </r>
      </text>
    </comment>
  </commentList>
</comments>
</file>

<file path=xl/comments2.xml><?xml version="1.0" encoding="utf-8"?>
<comments xmlns="http://schemas.openxmlformats.org/spreadsheetml/2006/main">
  <authors>
    <author>Microsoft Office-Anwender</author>
  </authors>
  <commentList>
    <comment ref="M4" authorId="0" shapeId="0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  <r>
          <rPr>
            <b/>
            <sz val="12"/>
            <color indexed="81"/>
            <rFont val="Eurostile"/>
          </rPr>
          <t>Spalten "Treffer Links, Treffer Rechts":</t>
        </r>
        <r>
          <rPr>
            <sz val="12"/>
            <color indexed="81"/>
            <rFont val="Eurostile"/>
          </rPr>
          <t xml:space="preserve">
Falls kein Treffer, bitte </t>
        </r>
        <r>
          <rPr>
            <b/>
            <sz val="12"/>
            <color indexed="81"/>
            <rFont val="Eurostile"/>
          </rPr>
          <t>leer</t>
        </r>
        <r>
          <rPr>
            <sz val="12"/>
            <color indexed="81"/>
            <rFont val="Eurostile"/>
          </rPr>
          <t xml:space="preserve"> lassen
Falls Treffer, bitte eine </t>
        </r>
        <r>
          <rPr>
            <b/>
            <sz val="12"/>
            <color indexed="81"/>
            <rFont val="Eurostile"/>
          </rPr>
          <t>1</t>
        </r>
        <r>
          <rPr>
            <sz val="12"/>
            <color indexed="81"/>
            <rFont val="Eurostile"/>
          </rPr>
          <t xml:space="preserve"> eintragen</t>
        </r>
      </text>
    </comment>
  </commentList>
</comments>
</file>

<file path=xl/comments3.xml><?xml version="1.0" encoding="utf-8"?>
<comments xmlns="http://schemas.openxmlformats.org/spreadsheetml/2006/main">
  <authors>
    <author>Microsoft Office-Anwender</author>
  </authors>
  <commentList>
    <comment ref="M4" authorId="0" shapeId="0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  <r>
          <rPr>
            <b/>
            <sz val="12"/>
            <color indexed="81"/>
            <rFont val="Eurostile"/>
          </rPr>
          <t>Spalten "Treffer Links, Treffer Rechts":</t>
        </r>
        <r>
          <rPr>
            <sz val="12"/>
            <color indexed="81"/>
            <rFont val="Eurostile"/>
          </rPr>
          <t xml:space="preserve">
Falls kein Treffer, bitte </t>
        </r>
        <r>
          <rPr>
            <b/>
            <sz val="12"/>
            <color indexed="81"/>
            <rFont val="Eurostile"/>
          </rPr>
          <t>leer</t>
        </r>
        <r>
          <rPr>
            <sz val="12"/>
            <color indexed="81"/>
            <rFont val="Eurostile"/>
          </rPr>
          <t xml:space="preserve"> lassen
Falls Treffer, bitte eine </t>
        </r>
        <r>
          <rPr>
            <b/>
            <sz val="12"/>
            <color indexed="81"/>
            <rFont val="Eurostile"/>
          </rPr>
          <t>1</t>
        </r>
        <r>
          <rPr>
            <sz val="12"/>
            <color indexed="81"/>
            <rFont val="Eurostile"/>
          </rPr>
          <t xml:space="preserve"> eintragen</t>
        </r>
      </text>
    </comment>
  </commentList>
</comments>
</file>

<file path=xl/comments4.xml><?xml version="1.0" encoding="utf-8"?>
<comments xmlns="http://schemas.openxmlformats.org/spreadsheetml/2006/main">
  <authors>
    <author>Microsoft Office-Anwender</author>
  </authors>
  <commentList>
    <comment ref="M4" authorId="0" shapeId="0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  <r>
          <rPr>
            <b/>
            <sz val="12"/>
            <color indexed="81"/>
            <rFont val="Eurostile"/>
          </rPr>
          <t>Spalten "Treffer Links, Treffer Rechts":</t>
        </r>
        <r>
          <rPr>
            <sz val="12"/>
            <color indexed="81"/>
            <rFont val="Eurostile"/>
          </rPr>
          <t xml:space="preserve">
Falls kein Treffer, bitte </t>
        </r>
        <r>
          <rPr>
            <b/>
            <sz val="12"/>
            <color indexed="81"/>
            <rFont val="Eurostile"/>
          </rPr>
          <t>leer</t>
        </r>
        <r>
          <rPr>
            <sz val="12"/>
            <color indexed="81"/>
            <rFont val="Eurostile"/>
          </rPr>
          <t xml:space="preserve"> lassen
Falls Treffer, bitte eine </t>
        </r>
        <r>
          <rPr>
            <b/>
            <sz val="12"/>
            <color indexed="81"/>
            <rFont val="Eurostile"/>
          </rPr>
          <t>1</t>
        </r>
        <r>
          <rPr>
            <sz val="12"/>
            <color indexed="81"/>
            <rFont val="Eurostile"/>
          </rPr>
          <t xml:space="preserve"> eintragen</t>
        </r>
      </text>
    </comment>
  </commentList>
</comments>
</file>

<file path=xl/comments5.xml><?xml version="1.0" encoding="utf-8"?>
<comments xmlns="http://schemas.openxmlformats.org/spreadsheetml/2006/main">
  <authors>
    <author>Microsoft Office-Anwender</author>
  </authors>
  <commentList>
    <comment ref="J4" authorId="0" shapeId="0">
      <text>
        <r>
          <rPr>
            <b/>
            <sz val="12"/>
            <color indexed="81"/>
            <rFont val="Eurostile"/>
          </rPr>
          <t>Verwendung:</t>
        </r>
        <r>
          <rPr>
            <sz val="12"/>
            <color indexed="81"/>
            <rFont val="Eurostile"/>
          </rPr>
          <t xml:space="preserve">
Diese Tabelle kann entweder ausgedruckt und von Hand oder direkt elektronisch ausgefüllt werden.
Die elektronisch ausgefüllte Tabelle zählt die Zeiten inkl. Trefferboni automatisch zusammen und zeigt die entsprechende Endnote.
</t>
        </r>
        <r>
          <rPr>
            <b/>
            <sz val="12"/>
            <color indexed="81"/>
            <rFont val="Eurostile"/>
          </rPr>
          <t>Spalte "Geschlecht, Stufe":</t>
        </r>
        <r>
          <rPr>
            <sz val="12"/>
            <color indexed="81"/>
            <rFont val="Eurostile"/>
          </rPr>
          <t xml:space="preserve">
Bitte Geschlecht und Stufe eintragen:
</t>
        </r>
        <r>
          <rPr>
            <b/>
            <sz val="12"/>
            <color indexed="81"/>
            <rFont val="Eurostile"/>
          </rPr>
          <t>M1</t>
        </r>
        <r>
          <rPr>
            <sz val="12"/>
            <color indexed="81"/>
            <rFont val="Eurostile"/>
          </rPr>
          <t xml:space="preserve"> für 1.Sek Mädchen
</t>
        </r>
        <r>
          <rPr>
            <b/>
            <sz val="12"/>
            <color indexed="81"/>
            <rFont val="Eurostile"/>
          </rPr>
          <t>M2</t>
        </r>
        <r>
          <rPr>
            <sz val="12"/>
            <color indexed="81"/>
            <rFont val="Eurostile"/>
          </rPr>
          <t xml:space="preserve"> für 2.Sek Mädchen
</t>
        </r>
        <r>
          <rPr>
            <b/>
            <sz val="12"/>
            <color indexed="81"/>
            <rFont val="Eurostile"/>
          </rPr>
          <t>M3</t>
        </r>
        <r>
          <rPr>
            <sz val="12"/>
            <color indexed="81"/>
            <rFont val="Eurostile"/>
          </rPr>
          <t xml:space="preserve"> für 3.Sek Mädchen
</t>
        </r>
        <r>
          <rPr>
            <b/>
            <sz val="12"/>
            <color indexed="81"/>
            <rFont val="Eurostile"/>
          </rPr>
          <t>K1</t>
        </r>
        <r>
          <rPr>
            <sz val="12"/>
            <color indexed="81"/>
            <rFont val="Eurostile"/>
          </rPr>
          <t xml:space="preserve"> für 1.Sek Knaben
</t>
        </r>
        <r>
          <rPr>
            <b/>
            <sz val="12"/>
            <color indexed="81"/>
            <rFont val="Eurostile"/>
          </rPr>
          <t>K2</t>
        </r>
        <r>
          <rPr>
            <sz val="12"/>
            <color indexed="81"/>
            <rFont val="Eurostile"/>
          </rPr>
          <t xml:space="preserve"> für 2.Sek Knaben
</t>
        </r>
        <r>
          <rPr>
            <b/>
            <sz val="12"/>
            <color indexed="81"/>
            <rFont val="Eurostile"/>
          </rPr>
          <t>K3</t>
        </r>
        <r>
          <rPr>
            <sz val="12"/>
            <color indexed="81"/>
            <rFont val="Eurostile"/>
          </rPr>
          <t xml:space="preserve"> für 3.Sek Knaben
</t>
        </r>
      </text>
    </comment>
  </commentList>
</comments>
</file>

<file path=xl/sharedStrings.xml><?xml version="1.0" encoding="utf-8"?>
<sst xmlns="http://schemas.openxmlformats.org/spreadsheetml/2006/main" count="190" uniqueCount="39">
  <si>
    <t>Vorname</t>
  </si>
  <si>
    <t>Name</t>
  </si>
  <si>
    <t>Klasse</t>
  </si>
  <si>
    <t>Note</t>
  </si>
  <si>
    <t>K1</t>
  </si>
  <si>
    <t>K2</t>
  </si>
  <si>
    <t>K3</t>
  </si>
  <si>
    <t>M1</t>
  </si>
  <si>
    <t>M2</t>
  </si>
  <si>
    <t>M3</t>
  </si>
  <si>
    <t>Basketball</t>
  </si>
  <si>
    <t>Fussball</t>
  </si>
  <si>
    <t>Handball</t>
  </si>
  <si>
    <t>Unihockey</t>
  </si>
  <si>
    <t>Geschlecht Stufe</t>
  </si>
  <si>
    <t>[M1]</t>
  </si>
  <si>
    <t>[1]</t>
  </si>
  <si>
    <t>[0.00]</t>
  </si>
  <si>
    <t>Zeit (sek) Total</t>
  </si>
  <si>
    <t>Nr.</t>
  </si>
  <si>
    <t>Volleyball</t>
  </si>
  <si>
    <t>Punkte Test 1</t>
  </si>
  <si>
    <t>Punkte Test 2</t>
  </si>
  <si>
    <t>Punkte Test 3</t>
  </si>
  <si>
    <t>Punkte Total</t>
  </si>
  <si>
    <t>SPIELEN</t>
  </si>
  <si>
    <t>BS.4</t>
  </si>
  <si>
    <t>1/1</t>
  </si>
  <si>
    <t>RESULTATBLATT "Basketball"</t>
  </si>
  <si>
    <t>RESULTATBLATT "Fussball"</t>
  </si>
  <si>
    <t>RESULTATBLATT "Handball"</t>
  </si>
  <si>
    <t>RESULTATBLATT "Unihockey"</t>
  </si>
  <si>
    <t>RESULTATBLATT "Volleyball"</t>
  </si>
  <si>
    <t>Zeit (sek)
1. Lauf</t>
  </si>
  <si>
    <t xml:space="preserve">Treffer
1. Lauf </t>
  </si>
  <si>
    <t>Total Zeit  1. Lauf</t>
  </si>
  <si>
    <t>Zeit (sek)
2. Lauf</t>
  </si>
  <si>
    <t>Treffer 
2. Lauf</t>
  </si>
  <si>
    <t>Total Zeit 
2. Lauf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</si>
</sst>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Eurostile"/>
    </font>
    <font>
      <sz val="11"/>
      <color theme="1"/>
      <name val="Eurostile"/>
    </font>
    <font>
      <b/>
      <sz val="12"/>
      <color theme="1"/>
      <name val="Eurostile"/>
    </font>
    <font>
      <b/>
      <sz val="14"/>
      <color theme="1"/>
      <name val="Eurostile"/>
    </font>
    <font>
      <b/>
      <sz val="12"/>
      <color theme="0"/>
      <name val="Eurostile"/>
    </font>
    <font>
      <sz val="14"/>
      <color theme="1"/>
      <name val="Eurostile"/>
    </font>
    <font>
      <sz val="11"/>
      <color theme="0"/>
      <name val="Eurostile"/>
    </font>
    <font>
      <sz val="11"/>
      <name val="Eurostile"/>
    </font>
    <font>
      <sz val="12"/>
      <color indexed="81"/>
      <name val="Eurostile"/>
    </font>
    <font>
      <b/>
      <sz val="12"/>
      <color indexed="81"/>
      <name val="Eurostile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" fontId="7" fillId="0" borderId="4" xfId="0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4" borderId="2" xfId="0" applyFont="1" applyFill="1" applyBorder="1" applyAlignment="1">
      <alignment horizontal="center" textRotation="180" wrapText="1"/>
    </xf>
    <xf numFmtId="2" fontId="9" fillId="4" borderId="2" xfId="0" applyNumberFormat="1" applyFont="1" applyFill="1" applyBorder="1" applyAlignment="1">
      <alignment horizontal="center" textRotation="180" wrapText="1"/>
    </xf>
    <xf numFmtId="0" fontId="8" fillId="3" borderId="5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2" fontId="2" fillId="0" borderId="0" xfId="0" applyNumberFormat="1" applyFont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textRotation="180" wrapText="1"/>
    </xf>
    <xf numFmtId="2" fontId="3" fillId="4" borderId="2" xfId="0" applyNumberFormat="1" applyFont="1" applyFill="1" applyBorder="1" applyAlignment="1">
      <alignment horizontal="center" textRotation="180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>
      <alignment horizontal="center" textRotation="180" wrapText="1"/>
    </xf>
    <xf numFmtId="2" fontId="3" fillId="4" borderId="1" xfId="0" applyNumberFormat="1" applyFont="1" applyFill="1" applyBorder="1" applyAlignment="1">
      <alignment horizontal="center" textRotation="180" wrapText="1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textRotation="180"/>
    </xf>
    <xf numFmtId="2" fontId="3" fillId="0" borderId="0" xfId="0" applyNumberFormat="1" applyFont="1" applyFill="1" applyBorder="1" applyAlignment="1">
      <alignment horizontal="center" textRotation="180"/>
    </xf>
    <xf numFmtId="0" fontId="9" fillId="0" borderId="0" xfId="0" applyFont="1" applyFill="1" applyBorder="1" applyAlignment="1">
      <alignment horizontal="center" textRotation="180"/>
    </xf>
    <xf numFmtId="2" fontId="9" fillId="0" borderId="0" xfId="0" applyNumberFormat="1" applyFont="1" applyFill="1" applyBorder="1" applyAlignment="1">
      <alignment horizontal="center" textRotation="180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hidden="1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2" fontId="2" fillId="4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3" xfId="0" applyFont="1" applyBorder="1"/>
    <xf numFmtId="164" fontId="12" fillId="0" borderId="3" xfId="0" applyNumberFormat="1" applyFont="1" applyBorder="1"/>
    <xf numFmtId="2" fontId="12" fillId="0" borderId="3" xfId="0" applyNumberFormat="1" applyFont="1" applyBorder="1"/>
    <xf numFmtId="0" fontId="6" fillId="3" borderId="0" xfId="0" applyFont="1" applyFill="1" applyAlignment="1">
      <alignment horizontal="center" vertical="center"/>
    </xf>
    <xf numFmtId="0" fontId="3" fillId="0" borderId="6" xfId="0" applyFont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3" xfId="0" applyFont="1" applyFill="1" applyBorder="1"/>
    <xf numFmtId="0" fontId="9" fillId="0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workbookViewId="0">
      <selection activeCell="L5" sqref="E5:L5"/>
    </sheetView>
  </sheetViews>
  <sheetFormatPr baseColWidth="10" defaultColWidth="10.85546875" defaultRowHeight="15"/>
  <cols>
    <col min="1" max="1" width="5.85546875" style="1" customWidth="1"/>
    <col min="2" max="2" width="17.42578125" style="1" customWidth="1"/>
    <col min="3" max="3" width="20.85546875" style="1" customWidth="1"/>
    <col min="4" max="4" width="6.28515625" style="1" customWidth="1"/>
    <col min="5" max="5" width="6.28515625" style="1" bestFit="1" customWidth="1"/>
    <col min="6" max="6" width="8.85546875" style="2" customWidth="1"/>
    <col min="7" max="7" width="6.28515625" style="1" bestFit="1" customWidth="1"/>
    <col min="8" max="9" width="8.85546875" style="2" customWidth="1"/>
    <col min="10" max="10" width="6.28515625" style="1" bestFit="1" customWidth="1"/>
    <col min="11" max="12" width="8.85546875" style="2" customWidth="1"/>
    <col min="13" max="13" width="8.85546875" style="1" customWidth="1"/>
    <col min="14" max="14" width="1.85546875" style="1" customWidth="1"/>
    <col min="15" max="16384" width="10.85546875" style="1"/>
  </cols>
  <sheetData>
    <row r="1" spans="1:13" s="3" customFormat="1" ht="35.1" customHeight="1">
      <c r="A1" s="63" t="s">
        <v>26</v>
      </c>
      <c r="B1" s="5" t="s">
        <v>25</v>
      </c>
      <c r="C1" s="6"/>
      <c r="D1" s="6"/>
      <c r="E1" s="6"/>
      <c r="F1" s="7"/>
      <c r="G1" s="6"/>
      <c r="H1" s="7"/>
      <c r="I1" s="7"/>
      <c r="J1" s="6"/>
      <c r="K1" s="7"/>
      <c r="L1" s="7"/>
      <c r="M1" s="9" t="s">
        <v>27</v>
      </c>
    </row>
    <row r="2" spans="1:13" s="3" customFormat="1" ht="35.1" customHeight="1">
      <c r="A2" s="3" t="s">
        <v>28</v>
      </c>
      <c r="F2" s="4"/>
      <c r="H2" s="4"/>
      <c r="I2" s="4"/>
      <c r="K2" s="4"/>
      <c r="L2" s="4"/>
    </row>
    <row r="3" spans="1:13" ht="60" customHeight="1">
      <c r="A3" s="15"/>
      <c r="B3" s="74"/>
      <c r="C3" s="16"/>
      <c r="D3" s="41"/>
      <c r="E3" s="17" t="s">
        <v>14</v>
      </c>
      <c r="F3" s="18" t="s">
        <v>33</v>
      </c>
      <c r="G3" s="17" t="s">
        <v>34</v>
      </c>
      <c r="H3" s="18" t="s">
        <v>35</v>
      </c>
      <c r="I3" s="18" t="s">
        <v>36</v>
      </c>
      <c r="J3" s="17" t="s">
        <v>37</v>
      </c>
      <c r="K3" s="18" t="s">
        <v>38</v>
      </c>
      <c r="L3" s="18" t="s">
        <v>18</v>
      </c>
      <c r="M3" s="42"/>
    </row>
    <row r="4" spans="1:13" s="8" customFormat="1" ht="18" customHeight="1">
      <c r="A4" s="19" t="s">
        <v>19</v>
      </c>
      <c r="B4" s="71" t="s">
        <v>1</v>
      </c>
      <c r="C4" s="70" t="s">
        <v>0</v>
      </c>
      <c r="D4" s="38" t="s">
        <v>2</v>
      </c>
      <c r="E4" s="21" t="s">
        <v>15</v>
      </c>
      <c r="F4" s="22" t="s">
        <v>17</v>
      </c>
      <c r="G4" s="21" t="s">
        <v>16</v>
      </c>
      <c r="H4" s="22" t="s">
        <v>17</v>
      </c>
      <c r="I4" s="22" t="s">
        <v>17</v>
      </c>
      <c r="J4" s="21" t="s">
        <v>16</v>
      </c>
      <c r="K4" s="22" t="s">
        <v>17</v>
      </c>
      <c r="L4" s="22" t="s">
        <v>17</v>
      </c>
      <c r="M4" s="23" t="s">
        <v>3</v>
      </c>
    </row>
    <row r="5" spans="1:13" s="11" customFormat="1">
      <c r="A5" s="10">
        <v>1</v>
      </c>
      <c r="B5" s="64"/>
      <c r="C5" s="26"/>
      <c r="D5" s="29"/>
      <c r="E5" s="29" t="s">
        <v>7</v>
      </c>
      <c r="F5" s="48">
        <v>40</v>
      </c>
      <c r="G5" s="30">
        <v>1</v>
      </c>
      <c r="H5" s="43">
        <f t="shared" ref="H5:H28" si="0">IF(ISBLANK(F5),"",IF(G5=1,F5-2,F5))</f>
        <v>38</v>
      </c>
      <c r="I5" s="44">
        <v>30</v>
      </c>
      <c r="J5" s="30">
        <v>1</v>
      </c>
      <c r="K5" s="43">
        <f t="shared" ref="K5:K28" si="1">IF(ISBLANK(I5),"",IF(J5=1,I5-2,I5))</f>
        <v>28</v>
      </c>
      <c r="L5" s="43">
        <f t="shared" ref="L5:L28" si="2">IF(ISBLANK(F5),"",IF(ISBLANK(I5),"",SUM(H5,K5)))</f>
        <v>66</v>
      </c>
      <c r="M5" s="43">
        <f>IFERROR(IF(E5="K1",(VLOOKUP(L5,Basisdaten!$I$3:$J$53,2,TRUE)),IF(E5="K2",(VLOOKUP(L5,Basisdaten!$K$3:$L$53,2,TRUE)),IF(E5="K3",(VLOOKUP(L5,Basisdaten!$M$3:$N$53,2,TRUE)),IF(E5="M1",(VLOOKUP(L5,Basisdaten!$O$3:$P$53,2,TRUE)),IF(E5="M2",(VLOOKUP(L5,Basisdaten!$Q$3:$R$53,2,TRUE)),IF(E5="M3",(VLOOKUP(L5,Basisdaten!$S$3:$T$53,2,TRUE)),"")))))),"")</f>
        <v>3.1000000000000099</v>
      </c>
    </row>
    <row r="6" spans="1:13" s="11" customFormat="1">
      <c r="A6" s="12">
        <v>2</v>
      </c>
      <c r="B6" s="65"/>
      <c r="C6" s="34"/>
      <c r="D6" s="37"/>
      <c r="E6" s="37"/>
      <c r="F6" s="47"/>
      <c r="G6" s="45"/>
      <c r="H6" s="46" t="str">
        <f t="shared" si="0"/>
        <v/>
      </c>
      <c r="I6" s="47"/>
      <c r="J6" s="45"/>
      <c r="K6" s="46" t="str">
        <f t="shared" si="1"/>
        <v/>
      </c>
      <c r="L6" s="46" t="str">
        <f t="shared" si="2"/>
        <v/>
      </c>
      <c r="M6" s="46" t="str">
        <f>IFERROR(IF(E6="K1",(VLOOKUP(L6,Basisdaten!$I$3:$J$53,2,TRUE)),IF(E6="K2",(VLOOKUP(L6,Basisdaten!$K$3:$L$53,2,TRUE)),IF(E6="K3",(VLOOKUP(L6,Basisdaten!$M$3:$N$53,2,TRUE)),IF(E6="M1",(VLOOKUP(L6,Basisdaten!$O$3:$P$53,2,TRUE)),IF(E6="M2",(VLOOKUP(L6,Basisdaten!$Q$3:$R$53,2,TRUE)),IF(E6="M3",(VLOOKUP(L6,Basisdaten!$S$3:$T$53,2,TRUE)),"")))))),"")</f>
        <v/>
      </c>
    </row>
    <row r="7" spans="1:13" s="11" customFormat="1">
      <c r="A7" s="10">
        <v>3</v>
      </c>
      <c r="B7" s="64"/>
      <c r="C7" s="26"/>
      <c r="D7" s="29"/>
      <c r="E7" s="29"/>
      <c r="F7" s="48"/>
      <c r="G7" s="30"/>
      <c r="H7" s="43" t="str">
        <f t="shared" si="0"/>
        <v/>
      </c>
      <c r="I7" s="44"/>
      <c r="J7" s="30"/>
      <c r="K7" s="43" t="str">
        <f t="shared" si="1"/>
        <v/>
      </c>
      <c r="L7" s="43" t="str">
        <f t="shared" si="2"/>
        <v/>
      </c>
      <c r="M7" s="43" t="str">
        <f>IFERROR(IF(E7="K1",(VLOOKUP(L7,Basisdaten!$I$3:$J$53,2,TRUE)),IF(E7="K2",(VLOOKUP(L7,Basisdaten!$K$3:$L$53,2,TRUE)),IF(E7="K3",(VLOOKUP(L7,Basisdaten!$M$3:$N$53,2,TRUE)),IF(E7="M1",(VLOOKUP(L7,Basisdaten!$O$3:$P$53,2,TRUE)),IF(E7="M2",(VLOOKUP(L7,Basisdaten!$Q$3:$R$53,2,TRUE)),IF(E7="M3",(VLOOKUP(L7,Basisdaten!$S$3:$T$53,2,TRUE)),"")))))),"")</f>
        <v/>
      </c>
    </row>
    <row r="8" spans="1:13" s="11" customFormat="1">
      <c r="A8" s="12">
        <v>4</v>
      </c>
      <c r="B8" s="65"/>
      <c r="C8" s="34"/>
      <c r="D8" s="37"/>
      <c r="E8" s="37"/>
      <c r="F8" s="47"/>
      <c r="G8" s="45"/>
      <c r="H8" s="46" t="str">
        <f t="shared" si="0"/>
        <v/>
      </c>
      <c r="I8" s="47"/>
      <c r="J8" s="45"/>
      <c r="K8" s="46" t="str">
        <f t="shared" si="1"/>
        <v/>
      </c>
      <c r="L8" s="46" t="str">
        <f t="shared" si="2"/>
        <v/>
      </c>
      <c r="M8" s="46" t="str">
        <f>IFERROR(IF(E8="K1",(VLOOKUP(L8,Basisdaten!$I$3:$J$53,2,TRUE)),IF(E8="K2",(VLOOKUP(L8,Basisdaten!$K$3:$L$53,2,TRUE)),IF(E8="K3",(VLOOKUP(L8,Basisdaten!$M$3:$N$53,2,TRUE)),IF(E8="M1",(VLOOKUP(L8,Basisdaten!$O$3:$P$53,2,TRUE)),IF(E8="M2",(VLOOKUP(L8,Basisdaten!$Q$3:$R$53,2,TRUE)),IF(E8="M3",(VLOOKUP(L8,Basisdaten!$S$3:$T$53,2,TRUE)),"")))))),"")</f>
        <v/>
      </c>
    </row>
    <row r="9" spans="1:13" s="11" customFormat="1">
      <c r="A9" s="10">
        <v>5</v>
      </c>
      <c r="B9" s="64"/>
      <c r="C9" s="26"/>
      <c r="D9" s="29"/>
      <c r="E9" s="29"/>
      <c r="F9" s="48"/>
      <c r="G9" s="30"/>
      <c r="H9" s="43" t="str">
        <f t="shared" si="0"/>
        <v/>
      </c>
      <c r="I9" s="44"/>
      <c r="J9" s="30"/>
      <c r="K9" s="43" t="str">
        <f t="shared" si="1"/>
        <v/>
      </c>
      <c r="L9" s="43" t="str">
        <f t="shared" si="2"/>
        <v/>
      </c>
      <c r="M9" s="43" t="str">
        <f>IFERROR(IF(E9="K1",(VLOOKUP(L9,Basisdaten!$I$3:$J$53,2,TRUE)),IF(E9="K2",(VLOOKUP(L9,Basisdaten!$K$3:$L$53,2,TRUE)),IF(E9="K3",(VLOOKUP(L9,Basisdaten!$M$3:$N$53,2,TRUE)),IF(E9="M1",(VLOOKUP(L9,Basisdaten!$O$3:$P$53,2,TRUE)),IF(E9="M2",(VLOOKUP(L9,Basisdaten!$Q$3:$R$53,2,TRUE)),IF(E9="M3",(VLOOKUP(L9,Basisdaten!$S$3:$T$53,2,TRUE)),"")))))),"")</f>
        <v/>
      </c>
    </row>
    <row r="10" spans="1:13" s="11" customFormat="1">
      <c r="A10" s="12">
        <v>6</v>
      </c>
      <c r="B10" s="65"/>
      <c r="C10" s="34"/>
      <c r="D10" s="37"/>
      <c r="E10" s="37"/>
      <c r="F10" s="47"/>
      <c r="G10" s="45"/>
      <c r="H10" s="46" t="str">
        <f t="shared" si="0"/>
        <v/>
      </c>
      <c r="I10" s="47"/>
      <c r="J10" s="45"/>
      <c r="K10" s="46" t="str">
        <f t="shared" si="1"/>
        <v/>
      </c>
      <c r="L10" s="46" t="str">
        <f t="shared" si="2"/>
        <v/>
      </c>
      <c r="M10" s="46" t="str">
        <f>IFERROR(IF(E10="K1",(VLOOKUP(L10,Basisdaten!$I$3:$J$53,2,TRUE)),IF(E10="K2",(VLOOKUP(L10,Basisdaten!$K$3:$L$53,2,TRUE)),IF(E10="K3",(VLOOKUP(L10,Basisdaten!$M$3:$N$53,2,TRUE)),IF(E10="M1",(VLOOKUP(L10,Basisdaten!$O$3:$P$53,2,TRUE)),IF(E10="M2",(VLOOKUP(L10,Basisdaten!$Q$3:$R$53,2,TRUE)),IF(E10="M3",(VLOOKUP(L10,Basisdaten!$S$3:$T$53,2,TRUE)),"")))))),"")</f>
        <v/>
      </c>
    </row>
    <row r="11" spans="1:13" s="11" customFormat="1">
      <c r="A11" s="10">
        <v>7</v>
      </c>
      <c r="B11" s="64"/>
      <c r="C11" s="26"/>
      <c r="D11" s="29"/>
      <c r="E11" s="29"/>
      <c r="F11" s="48"/>
      <c r="G11" s="30"/>
      <c r="H11" s="43" t="str">
        <f t="shared" si="0"/>
        <v/>
      </c>
      <c r="I11" s="44"/>
      <c r="J11" s="30"/>
      <c r="K11" s="43" t="str">
        <f t="shared" si="1"/>
        <v/>
      </c>
      <c r="L11" s="43" t="str">
        <f t="shared" si="2"/>
        <v/>
      </c>
      <c r="M11" s="43" t="str">
        <f>IFERROR(IF(E11="K1",(VLOOKUP(L11,Basisdaten!$I$3:$J$53,2,TRUE)),IF(E11="K2",(VLOOKUP(L11,Basisdaten!$K$3:$L$53,2,TRUE)),IF(E11="K3",(VLOOKUP(L11,Basisdaten!$M$3:$N$53,2,TRUE)),IF(E11="M1",(VLOOKUP(L11,Basisdaten!$O$3:$P$53,2,TRUE)),IF(E11="M2",(VLOOKUP(L11,Basisdaten!$Q$3:$R$53,2,TRUE)),IF(E11="M3",(VLOOKUP(L11,Basisdaten!$S$3:$T$53,2,TRUE)),"")))))),"")</f>
        <v/>
      </c>
    </row>
    <row r="12" spans="1:13" s="11" customFormat="1">
      <c r="A12" s="12">
        <v>8</v>
      </c>
      <c r="B12" s="65"/>
      <c r="C12" s="34"/>
      <c r="D12" s="37"/>
      <c r="E12" s="37"/>
      <c r="F12" s="47"/>
      <c r="G12" s="45"/>
      <c r="H12" s="46" t="str">
        <f t="shared" si="0"/>
        <v/>
      </c>
      <c r="I12" s="47"/>
      <c r="J12" s="45"/>
      <c r="K12" s="46" t="str">
        <f t="shared" si="1"/>
        <v/>
      </c>
      <c r="L12" s="46" t="str">
        <f t="shared" si="2"/>
        <v/>
      </c>
      <c r="M12" s="46" t="str">
        <f>IFERROR(IF(E12="K1",(VLOOKUP(L12,Basisdaten!$I$3:$J$53,2,TRUE)),IF(E12="K2",(VLOOKUP(L12,Basisdaten!$K$3:$L$53,2,TRUE)),IF(E12="K3",(VLOOKUP(L12,Basisdaten!$M$3:$N$53,2,TRUE)),IF(E12="M1",(VLOOKUP(L12,Basisdaten!$O$3:$P$53,2,TRUE)),IF(E12="M2",(VLOOKUP(L12,Basisdaten!$Q$3:$R$53,2,TRUE)),IF(E12="M3",(VLOOKUP(L12,Basisdaten!$S$3:$T$53,2,TRUE)),"")))))),"")</f>
        <v/>
      </c>
    </row>
    <row r="13" spans="1:13" s="11" customFormat="1">
      <c r="A13" s="10">
        <v>9</v>
      </c>
      <c r="B13" s="64"/>
      <c r="C13" s="26"/>
      <c r="D13" s="29"/>
      <c r="E13" s="29"/>
      <c r="F13" s="48"/>
      <c r="G13" s="30"/>
      <c r="H13" s="43" t="str">
        <f t="shared" si="0"/>
        <v/>
      </c>
      <c r="I13" s="44"/>
      <c r="J13" s="30"/>
      <c r="K13" s="43" t="str">
        <f t="shared" si="1"/>
        <v/>
      </c>
      <c r="L13" s="59" t="str">
        <f t="shared" ref="L13:L21" si="3">IF(ISBLANK(F13),"",IF(ISBLANK(I13),"",SUM(H13,K13)))</f>
        <v/>
      </c>
      <c r="M13" s="43" t="str">
        <f>IFERROR(IF(E13="K1",(VLOOKUP(L13,Basisdaten!$I$3:$J$53,2,TRUE)),IF(E13="K2",(VLOOKUP(L13,Basisdaten!$K$3:$L$53,2,TRUE)),IF(E13="K3",(VLOOKUP(L13,Basisdaten!$M$3:$N$53,2,TRUE)),IF(E13="M1",(VLOOKUP(L13,Basisdaten!$O$3:$P$53,2,TRUE)),IF(E13="M2",(VLOOKUP(L13,Basisdaten!$Q$3:$R$53,2,TRUE)),IF(E13="M3",(VLOOKUP(L13,Basisdaten!$S$3:$T$53,2,TRUE)),"")))))),"")</f>
        <v/>
      </c>
    </row>
    <row r="14" spans="1:13" s="11" customFormat="1">
      <c r="A14" s="12">
        <v>10</v>
      </c>
      <c r="B14" s="65"/>
      <c r="C14" s="34"/>
      <c r="D14" s="37"/>
      <c r="E14" s="37"/>
      <c r="F14" s="47"/>
      <c r="G14" s="45"/>
      <c r="H14" s="46" t="str">
        <f t="shared" si="0"/>
        <v/>
      </c>
      <c r="I14" s="47"/>
      <c r="J14" s="45"/>
      <c r="K14" s="46" t="str">
        <f t="shared" si="1"/>
        <v/>
      </c>
      <c r="L14" s="46" t="str">
        <f t="shared" si="3"/>
        <v/>
      </c>
      <c r="M14" s="46" t="str">
        <f>IFERROR(IF(E14="K1",(VLOOKUP(L14,Basisdaten!$I$3:$J$53,2,TRUE)),IF(E14="K2",(VLOOKUP(L14,Basisdaten!$K$3:$L$53,2,TRUE)),IF(E14="K3",(VLOOKUP(L14,Basisdaten!$M$3:$N$53,2,TRUE)),IF(E14="M1",(VLOOKUP(L14,Basisdaten!$O$3:$P$53,2,TRUE)),IF(E14="M2",(VLOOKUP(L14,Basisdaten!$Q$3:$R$53,2,TRUE)),IF(E14="M3",(VLOOKUP(L14,Basisdaten!$S$3:$T$53,2,TRUE)),"")))))),"")</f>
        <v/>
      </c>
    </row>
    <row r="15" spans="1:13" s="11" customFormat="1">
      <c r="A15" s="10">
        <v>11</v>
      </c>
      <c r="B15" s="64"/>
      <c r="C15" s="26"/>
      <c r="D15" s="29"/>
      <c r="E15" s="29"/>
      <c r="F15" s="48"/>
      <c r="G15" s="30"/>
      <c r="H15" s="43" t="str">
        <f t="shared" si="0"/>
        <v/>
      </c>
      <c r="I15" s="44"/>
      <c r="J15" s="30"/>
      <c r="K15" s="43" t="str">
        <f t="shared" si="1"/>
        <v/>
      </c>
      <c r="L15" s="59" t="str">
        <f t="shared" si="3"/>
        <v/>
      </c>
      <c r="M15" s="43" t="str">
        <f>IFERROR(IF(E15="K1",(VLOOKUP(L15,Basisdaten!$I$3:$J$53,2,TRUE)),IF(E15="K2",(VLOOKUP(L15,Basisdaten!$K$3:$L$53,2,TRUE)),IF(E15="K3",(VLOOKUP(L15,Basisdaten!$M$3:$N$53,2,TRUE)),IF(E15="M1",(VLOOKUP(L15,Basisdaten!$O$3:$P$53,2,TRUE)),IF(E15="M2",(VLOOKUP(L15,Basisdaten!$Q$3:$R$53,2,TRUE)),IF(E15="M3",(VLOOKUP(L15,Basisdaten!$S$3:$T$53,2,TRUE)),"")))))),"")</f>
        <v/>
      </c>
    </row>
    <row r="16" spans="1:13" s="11" customFormat="1">
      <c r="A16" s="12">
        <v>12</v>
      </c>
      <c r="B16" s="65"/>
      <c r="C16" s="34"/>
      <c r="D16" s="37"/>
      <c r="E16" s="37"/>
      <c r="F16" s="47"/>
      <c r="G16" s="45"/>
      <c r="H16" s="46" t="str">
        <f t="shared" si="0"/>
        <v/>
      </c>
      <c r="I16" s="47"/>
      <c r="J16" s="45"/>
      <c r="K16" s="46" t="str">
        <f t="shared" si="1"/>
        <v/>
      </c>
      <c r="L16" s="46" t="str">
        <f t="shared" si="3"/>
        <v/>
      </c>
      <c r="M16" s="46" t="str">
        <f>IFERROR(IF(E16="K1",(VLOOKUP(L16,Basisdaten!$I$3:$J$53,2,TRUE)),IF(E16="K2",(VLOOKUP(L16,Basisdaten!$K$3:$L$53,2,TRUE)),IF(E16="K3",(VLOOKUP(L16,Basisdaten!$M$3:$N$53,2,TRUE)),IF(E16="M1",(VLOOKUP(L16,Basisdaten!$O$3:$P$53,2,TRUE)),IF(E16="M2",(VLOOKUP(L16,Basisdaten!$Q$3:$R$53,2,TRUE)),IF(E16="M3",(VLOOKUP(L16,Basisdaten!$S$3:$T$53,2,TRUE)),"")))))),"")</f>
        <v/>
      </c>
    </row>
    <row r="17" spans="1:13" s="11" customFormat="1">
      <c r="A17" s="13">
        <v>13</v>
      </c>
      <c r="B17" s="66"/>
      <c r="C17" s="26"/>
      <c r="D17" s="29"/>
      <c r="E17" s="29"/>
      <c r="F17" s="48"/>
      <c r="G17" s="30"/>
      <c r="H17" s="43" t="str">
        <f t="shared" si="0"/>
        <v/>
      </c>
      <c r="I17" s="44"/>
      <c r="J17" s="30"/>
      <c r="K17" s="43" t="str">
        <f t="shared" si="1"/>
        <v/>
      </c>
      <c r="L17" s="59" t="str">
        <f t="shared" si="3"/>
        <v/>
      </c>
      <c r="M17" s="43" t="str">
        <f>IFERROR(IF(E17="K1",(VLOOKUP(L17,Basisdaten!$I$3:$J$53,2,TRUE)),IF(E17="K2",(VLOOKUP(L17,Basisdaten!$K$3:$L$53,2,TRUE)),IF(E17="K3",(VLOOKUP(L17,Basisdaten!$M$3:$N$53,2,TRUE)),IF(E17="M1",(VLOOKUP(L17,Basisdaten!$O$3:$P$53,2,TRUE)),IF(E17="M2",(VLOOKUP(L17,Basisdaten!$Q$3:$R$53,2,TRUE)),IF(E17="M3",(VLOOKUP(L17,Basisdaten!$S$3:$T$53,2,TRUE)),"")))))),"")</f>
        <v/>
      </c>
    </row>
    <row r="18" spans="1:13" s="11" customFormat="1">
      <c r="A18" s="12">
        <v>14</v>
      </c>
      <c r="B18" s="65"/>
      <c r="C18" s="34"/>
      <c r="D18" s="37"/>
      <c r="E18" s="37"/>
      <c r="F18" s="47"/>
      <c r="G18" s="45"/>
      <c r="H18" s="46" t="str">
        <f t="shared" si="0"/>
        <v/>
      </c>
      <c r="I18" s="47"/>
      <c r="J18" s="45"/>
      <c r="K18" s="46" t="str">
        <f t="shared" si="1"/>
        <v/>
      </c>
      <c r="L18" s="46" t="str">
        <f t="shared" si="3"/>
        <v/>
      </c>
      <c r="M18" s="46" t="str">
        <f>IFERROR(IF(E18="K1",(VLOOKUP(L18,Basisdaten!$I$3:$J$53,2,TRUE)),IF(E18="K2",(VLOOKUP(L18,Basisdaten!$K$3:$L$53,2,TRUE)),IF(E18="K3",(VLOOKUP(L18,Basisdaten!$M$3:$N$53,2,TRUE)),IF(E18="M1",(VLOOKUP(L18,Basisdaten!$O$3:$P$53,2,TRUE)),IF(E18="M2",(VLOOKUP(L18,Basisdaten!$Q$3:$R$53,2,TRUE)),IF(E18="M3",(VLOOKUP(L18,Basisdaten!$S$3:$T$53,2,TRUE)),"")))))),"")</f>
        <v/>
      </c>
    </row>
    <row r="19" spans="1:13" s="11" customFormat="1">
      <c r="A19" s="10">
        <v>15</v>
      </c>
      <c r="B19" s="64"/>
      <c r="C19" s="26"/>
      <c r="D19" s="29"/>
      <c r="E19" s="29"/>
      <c r="F19" s="48"/>
      <c r="G19" s="30"/>
      <c r="H19" s="43" t="str">
        <f t="shared" si="0"/>
        <v/>
      </c>
      <c r="I19" s="44"/>
      <c r="J19" s="30"/>
      <c r="K19" s="43" t="str">
        <f t="shared" si="1"/>
        <v/>
      </c>
      <c r="L19" s="59" t="str">
        <f t="shared" si="3"/>
        <v/>
      </c>
      <c r="M19" s="43" t="str">
        <f>IFERROR(IF(E19="K1",(VLOOKUP(L19,Basisdaten!$I$3:$J$53,2,TRUE)),IF(E19="K2",(VLOOKUP(L19,Basisdaten!$K$3:$L$53,2,TRUE)),IF(E19="K3",(VLOOKUP(L19,Basisdaten!$M$3:$N$53,2,TRUE)),IF(E19="M1",(VLOOKUP(L19,Basisdaten!$O$3:$P$53,2,TRUE)),IF(E19="M2",(VLOOKUP(L19,Basisdaten!$Q$3:$R$53,2,TRUE)),IF(E19="M3",(VLOOKUP(L19,Basisdaten!$S$3:$T$53,2,TRUE)),"")))))),"")</f>
        <v/>
      </c>
    </row>
    <row r="20" spans="1:13" s="11" customFormat="1">
      <c r="A20" s="12">
        <v>16</v>
      </c>
      <c r="B20" s="65"/>
      <c r="C20" s="34"/>
      <c r="D20" s="37"/>
      <c r="E20" s="37"/>
      <c r="F20" s="47"/>
      <c r="G20" s="45"/>
      <c r="H20" s="46" t="str">
        <f t="shared" si="0"/>
        <v/>
      </c>
      <c r="I20" s="47"/>
      <c r="J20" s="45"/>
      <c r="K20" s="46" t="str">
        <f t="shared" si="1"/>
        <v/>
      </c>
      <c r="L20" s="46" t="str">
        <f t="shared" si="3"/>
        <v/>
      </c>
      <c r="M20" s="46" t="str">
        <f>IFERROR(IF(E20="K1",(VLOOKUP(L20,Basisdaten!$I$3:$J$53,2,TRUE)),IF(E20="K2",(VLOOKUP(L20,Basisdaten!$K$3:$L$53,2,TRUE)),IF(E20="K3",(VLOOKUP(L20,Basisdaten!$M$3:$N$53,2,TRUE)),IF(E20="M1",(VLOOKUP(L20,Basisdaten!$O$3:$P$53,2,TRUE)),IF(E20="M2",(VLOOKUP(L20,Basisdaten!$Q$3:$R$53,2,TRUE)),IF(E20="M3",(VLOOKUP(L20,Basisdaten!$S$3:$T$53,2,TRUE)),"")))))),"")</f>
        <v/>
      </c>
    </row>
    <row r="21" spans="1:13" s="11" customFormat="1">
      <c r="A21" s="10">
        <v>17</v>
      </c>
      <c r="B21" s="64"/>
      <c r="C21" s="26"/>
      <c r="D21" s="29"/>
      <c r="E21" s="29"/>
      <c r="F21" s="48"/>
      <c r="G21" s="30"/>
      <c r="H21" s="43" t="str">
        <f t="shared" si="0"/>
        <v/>
      </c>
      <c r="I21" s="44"/>
      <c r="J21" s="30"/>
      <c r="K21" s="43" t="str">
        <f t="shared" si="1"/>
        <v/>
      </c>
      <c r="L21" s="59" t="str">
        <f t="shared" si="3"/>
        <v/>
      </c>
      <c r="M21" s="43" t="str">
        <f>IFERROR(IF(E21="K1",(VLOOKUP(L21,Basisdaten!$I$3:$J$53,2,TRUE)),IF(E21="K2",(VLOOKUP(L21,Basisdaten!$K$3:$L$53,2,TRUE)),IF(E21="K3",(VLOOKUP(L21,Basisdaten!$M$3:$N$53,2,TRUE)),IF(E21="M1",(VLOOKUP(L21,Basisdaten!$O$3:$P$53,2,TRUE)),IF(E21="M2",(VLOOKUP(L21,Basisdaten!$Q$3:$R$53,2,TRUE)),IF(E21="M3",(VLOOKUP(L21,Basisdaten!$S$3:$T$53,2,TRUE)),"")))))),"")</f>
        <v/>
      </c>
    </row>
    <row r="22" spans="1:13" s="11" customFormat="1">
      <c r="A22" s="12">
        <v>18</v>
      </c>
      <c r="B22" s="65"/>
      <c r="C22" s="34"/>
      <c r="D22" s="37"/>
      <c r="E22" s="37"/>
      <c r="F22" s="47"/>
      <c r="G22" s="45"/>
      <c r="H22" s="46" t="str">
        <f t="shared" si="0"/>
        <v/>
      </c>
      <c r="I22" s="47"/>
      <c r="J22" s="45"/>
      <c r="K22" s="46" t="str">
        <f t="shared" si="1"/>
        <v/>
      </c>
      <c r="L22" s="46" t="str">
        <f t="shared" si="2"/>
        <v/>
      </c>
      <c r="M22" s="46" t="str">
        <f>IFERROR(IF(E22="K1",(VLOOKUP(L22,Basisdaten!$I$3:$J$53,2,TRUE)),IF(E22="K2",(VLOOKUP(L22,Basisdaten!$K$3:$L$53,2,TRUE)),IF(E22="K3",(VLOOKUP(L22,Basisdaten!$M$3:$N$53,2,TRUE)),IF(E22="M1",(VLOOKUP(L22,Basisdaten!$O$3:$P$53,2,TRUE)),IF(E22="M2",(VLOOKUP(L22,Basisdaten!$Q$3:$R$53,2,TRUE)),IF(E22="M3",(VLOOKUP(L22,Basisdaten!$S$3:$T$53,2,TRUE)),"")))))),"")</f>
        <v/>
      </c>
    </row>
    <row r="23" spans="1:13" s="11" customFormat="1">
      <c r="A23" s="10">
        <v>19</v>
      </c>
      <c r="B23" s="64"/>
      <c r="C23" s="26"/>
      <c r="D23" s="29"/>
      <c r="E23" s="29"/>
      <c r="F23" s="48"/>
      <c r="G23" s="30"/>
      <c r="H23" s="43" t="str">
        <f t="shared" si="0"/>
        <v/>
      </c>
      <c r="I23" s="44"/>
      <c r="J23" s="30"/>
      <c r="K23" s="43" t="str">
        <f t="shared" si="1"/>
        <v/>
      </c>
      <c r="L23" s="43" t="str">
        <f t="shared" si="2"/>
        <v/>
      </c>
      <c r="M23" s="43" t="str">
        <f>IFERROR(IF(E23="K1",(VLOOKUP(L23,Basisdaten!$I$3:$J$53,2,TRUE)),IF(E23="K2",(VLOOKUP(L23,Basisdaten!$K$3:$L$53,2,TRUE)),IF(E23="K3",(VLOOKUP(L23,Basisdaten!$M$3:$N$53,2,TRUE)),IF(E23="M1",(VLOOKUP(L23,Basisdaten!$O$3:$P$53,2,TRUE)),IF(E23="M2",(VLOOKUP(L23,Basisdaten!$Q$3:$R$53,2,TRUE)),IF(E23="M3",(VLOOKUP(L23,Basisdaten!$S$3:$T$53,2,TRUE)),"")))))),"")</f>
        <v/>
      </c>
    </row>
    <row r="24" spans="1:13" s="11" customFormat="1">
      <c r="A24" s="12">
        <v>20</v>
      </c>
      <c r="B24" s="65"/>
      <c r="C24" s="34"/>
      <c r="D24" s="37"/>
      <c r="E24" s="37"/>
      <c r="F24" s="47"/>
      <c r="G24" s="45"/>
      <c r="H24" s="46" t="str">
        <f t="shared" si="0"/>
        <v/>
      </c>
      <c r="I24" s="47"/>
      <c r="J24" s="45"/>
      <c r="K24" s="46" t="str">
        <f t="shared" si="1"/>
        <v/>
      </c>
      <c r="L24" s="46" t="str">
        <f t="shared" si="2"/>
        <v/>
      </c>
      <c r="M24" s="46" t="str">
        <f>IFERROR(IF(E24="K1",(VLOOKUP(L24,Basisdaten!$I$3:$J$53,2,TRUE)),IF(E24="K2",(VLOOKUP(L24,Basisdaten!$K$3:$L$53,2,TRUE)),IF(E24="K3",(VLOOKUP(L24,Basisdaten!$M$3:$N$53,2,TRUE)),IF(E24="M1",(VLOOKUP(L24,Basisdaten!$O$3:$P$53,2,TRUE)),IF(E24="M2",(VLOOKUP(L24,Basisdaten!$Q$3:$R$53,2,TRUE)),IF(E24="M3",(VLOOKUP(L24,Basisdaten!$S$3:$T$53,2,TRUE)),"")))))),"")</f>
        <v/>
      </c>
    </row>
    <row r="25" spans="1:13" s="11" customFormat="1">
      <c r="A25" s="10">
        <v>21</v>
      </c>
      <c r="B25" s="64"/>
      <c r="C25" s="26"/>
      <c r="D25" s="29"/>
      <c r="E25" s="29"/>
      <c r="F25" s="48"/>
      <c r="G25" s="30"/>
      <c r="H25" s="43" t="str">
        <f t="shared" si="0"/>
        <v/>
      </c>
      <c r="I25" s="44"/>
      <c r="J25" s="30"/>
      <c r="K25" s="43" t="str">
        <f t="shared" si="1"/>
        <v/>
      </c>
      <c r="L25" s="43" t="str">
        <f t="shared" si="2"/>
        <v/>
      </c>
      <c r="M25" s="43" t="str">
        <f>IFERROR(IF(E25="K1",(VLOOKUP(L25,Basisdaten!$I$3:$J$53,2,TRUE)),IF(E25="K2",(VLOOKUP(L25,Basisdaten!$K$3:$L$53,2,TRUE)),IF(E25="K3",(VLOOKUP(L25,Basisdaten!$M$3:$N$53,2,TRUE)),IF(E25="M1",(VLOOKUP(L25,Basisdaten!$O$3:$P$53,2,TRUE)),IF(E25="M2",(VLOOKUP(L25,Basisdaten!$Q$3:$R$53,2,TRUE)),IF(E25="M3",(VLOOKUP(L25,Basisdaten!$S$3:$T$53,2,TRUE)),"")))))),"")</f>
        <v/>
      </c>
    </row>
    <row r="26" spans="1:13" s="11" customFormat="1">
      <c r="A26" s="12">
        <v>22</v>
      </c>
      <c r="B26" s="65"/>
      <c r="C26" s="34"/>
      <c r="D26" s="37"/>
      <c r="E26" s="37"/>
      <c r="F26" s="47"/>
      <c r="G26" s="45"/>
      <c r="H26" s="46" t="str">
        <f t="shared" si="0"/>
        <v/>
      </c>
      <c r="I26" s="47"/>
      <c r="J26" s="45"/>
      <c r="K26" s="46" t="str">
        <f t="shared" si="1"/>
        <v/>
      </c>
      <c r="L26" s="46" t="str">
        <f t="shared" si="2"/>
        <v/>
      </c>
      <c r="M26" s="46" t="str">
        <f>IFERROR(IF(E26="K1",(VLOOKUP(L26,Basisdaten!$I$3:$J$53,2,TRUE)),IF(E26="K2",(VLOOKUP(L26,Basisdaten!$K$3:$L$53,2,TRUE)),IF(E26="K3",(VLOOKUP(L26,Basisdaten!$M$3:$N$53,2,TRUE)),IF(E26="M1",(VLOOKUP(L26,Basisdaten!$O$3:$P$53,2,TRUE)),IF(E26="M2",(VLOOKUP(L26,Basisdaten!$Q$3:$R$53,2,TRUE)),IF(E26="M3",(VLOOKUP(L26,Basisdaten!$S$3:$T$53,2,TRUE)),"")))))),"")</f>
        <v/>
      </c>
    </row>
    <row r="27" spans="1:13" s="11" customFormat="1">
      <c r="A27" s="10">
        <v>23</v>
      </c>
      <c r="B27" s="64"/>
      <c r="C27" s="26"/>
      <c r="D27" s="29"/>
      <c r="E27" s="29"/>
      <c r="F27" s="48"/>
      <c r="G27" s="30"/>
      <c r="H27" s="43" t="str">
        <f t="shared" si="0"/>
        <v/>
      </c>
      <c r="I27" s="44"/>
      <c r="J27" s="30"/>
      <c r="K27" s="43" t="str">
        <f t="shared" si="1"/>
        <v/>
      </c>
      <c r="L27" s="43" t="str">
        <f t="shared" si="2"/>
        <v/>
      </c>
      <c r="M27" s="43" t="str">
        <f>IFERROR(IF(E27="K1",(VLOOKUP(L27,Basisdaten!$I$3:$J$53,2,TRUE)),IF(E27="K2",(VLOOKUP(L27,Basisdaten!$K$3:$L$53,2,TRUE)),IF(E27="K3",(VLOOKUP(L27,Basisdaten!$M$3:$N$53,2,TRUE)),IF(E27="M1",(VLOOKUP(L27,Basisdaten!$O$3:$P$53,2,TRUE)),IF(E27="M2",(VLOOKUP(L27,Basisdaten!$Q$3:$R$53,2,TRUE)),IF(E27="M3",(VLOOKUP(L27,Basisdaten!$S$3:$T$53,2,TRUE)),"")))))),"")</f>
        <v/>
      </c>
    </row>
    <row r="28" spans="1:13" s="11" customFormat="1">
      <c r="A28" s="12">
        <v>24</v>
      </c>
      <c r="B28" s="65"/>
      <c r="C28" s="34"/>
      <c r="D28" s="37"/>
      <c r="E28" s="37"/>
      <c r="F28" s="47"/>
      <c r="G28" s="45"/>
      <c r="H28" s="46" t="str">
        <f t="shared" si="0"/>
        <v/>
      </c>
      <c r="I28" s="47"/>
      <c r="J28" s="45"/>
      <c r="K28" s="46" t="str">
        <f t="shared" si="1"/>
        <v/>
      </c>
      <c r="L28" s="46" t="str">
        <f t="shared" si="2"/>
        <v/>
      </c>
      <c r="M28" s="46" t="str">
        <f>IFERROR(IF(E28="K1",(VLOOKUP(L28,Basisdaten!$I$3:$J$53,2,TRUE)),IF(E28="K2",(VLOOKUP(L28,Basisdaten!$K$3:$L$53,2,TRUE)),IF(E28="K3",(VLOOKUP(L28,Basisdaten!$M$3:$N$53,2,TRUE)),IF(E28="M1",(VLOOKUP(L28,Basisdaten!$O$3:$P$53,2,TRUE)),IF(E28="M2",(VLOOKUP(L28,Basisdaten!$Q$3:$R$53,2,TRUE)),IF(E28="M3",(VLOOKUP(L28,Basisdaten!$S$3:$T$53,2,TRUE)),"")))))),"")</f>
        <v/>
      </c>
    </row>
    <row r="29" spans="1:13" s="11" customFormat="1">
      <c r="F29" s="14"/>
      <c r="H29" s="14"/>
      <c r="I29" s="14"/>
      <c r="K29" s="14"/>
      <c r="L29" s="14"/>
    </row>
  </sheetData>
  <sheetProtection selectLockedCells="1"/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workbookViewId="0">
      <selection activeCell="E5" sqref="E5"/>
    </sheetView>
  </sheetViews>
  <sheetFormatPr baseColWidth="10" defaultColWidth="10.85546875" defaultRowHeight="15"/>
  <cols>
    <col min="1" max="1" width="5.85546875" style="1" customWidth="1"/>
    <col min="2" max="2" width="17.42578125" style="1" customWidth="1"/>
    <col min="3" max="3" width="20.85546875" style="1" customWidth="1"/>
    <col min="4" max="4" width="6.28515625" style="1" customWidth="1"/>
    <col min="5" max="5" width="6.28515625" style="1" bestFit="1" customWidth="1"/>
    <col min="6" max="6" width="8.85546875" style="2" customWidth="1"/>
    <col min="7" max="7" width="6.28515625" style="1" bestFit="1" customWidth="1"/>
    <col min="8" max="9" width="8.85546875" style="2" customWidth="1"/>
    <col min="10" max="10" width="6.28515625" style="1" bestFit="1" customWidth="1"/>
    <col min="11" max="12" width="8.85546875" style="2" customWidth="1"/>
    <col min="13" max="13" width="8.85546875" style="1" customWidth="1"/>
    <col min="14" max="14" width="1.85546875" style="1" customWidth="1"/>
    <col min="15" max="16384" width="10.85546875" style="1"/>
  </cols>
  <sheetData>
    <row r="1" spans="1:13" s="3" customFormat="1" ht="35.1" customHeight="1">
      <c r="A1" s="63" t="s">
        <v>26</v>
      </c>
      <c r="B1" s="5" t="s">
        <v>25</v>
      </c>
      <c r="C1" s="6"/>
      <c r="D1" s="6"/>
      <c r="E1" s="6"/>
      <c r="F1" s="7"/>
      <c r="G1" s="6"/>
      <c r="H1" s="7"/>
      <c r="I1" s="7"/>
      <c r="J1" s="6"/>
      <c r="K1" s="7"/>
      <c r="L1" s="7"/>
      <c r="M1" s="9" t="s">
        <v>27</v>
      </c>
    </row>
    <row r="2" spans="1:13" s="3" customFormat="1" ht="35.1" customHeight="1">
      <c r="A2" s="3" t="s">
        <v>29</v>
      </c>
      <c r="F2" s="4"/>
      <c r="H2" s="4"/>
      <c r="I2" s="4"/>
      <c r="K2" s="4"/>
      <c r="L2" s="4"/>
    </row>
    <row r="3" spans="1:13" ht="60" customHeight="1">
      <c r="A3" s="24"/>
      <c r="B3" s="69"/>
      <c r="C3" s="24"/>
      <c r="D3" s="39"/>
      <c r="E3" s="31" t="s">
        <v>14</v>
      </c>
      <c r="F3" s="18" t="s">
        <v>33</v>
      </c>
      <c r="G3" s="17" t="s">
        <v>34</v>
      </c>
      <c r="H3" s="18" t="s">
        <v>35</v>
      </c>
      <c r="I3" s="18" t="s">
        <v>36</v>
      </c>
      <c r="J3" s="17" t="s">
        <v>37</v>
      </c>
      <c r="K3" s="18" t="s">
        <v>38</v>
      </c>
      <c r="L3" s="32" t="s">
        <v>18</v>
      </c>
      <c r="M3" s="40"/>
    </row>
    <row r="4" spans="1:13" ht="18" customHeight="1">
      <c r="A4" s="20" t="s">
        <v>19</v>
      </c>
      <c r="B4" s="71" t="s">
        <v>1</v>
      </c>
      <c r="C4" s="28" t="s">
        <v>0</v>
      </c>
      <c r="D4" s="38" t="s">
        <v>2</v>
      </c>
      <c r="E4" s="21" t="s">
        <v>15</v>
      </c>
      <c r="F4" s="22" t="s">
        <v>17</v>
      </c>
      <c r="G4" s="21" t="s">
        <v>16</v>
      </c>
      <c r="H4" s="22" t="s">
        <v>17</v>
      </c>
      <c r="I4" s="22" t="s">
        <v>17</v>
      </c>
      <c r="J4" s="21" t="s">
        <v>16</v>
      </c>
      <c r="K4" s="22" t="s">
        <v>17</v>
      </c>
      <c r="L4" s="22" t="s">
        <v>17</v>
      </c>
      <c r="M4" s="23" t="s">
        <v>3</v>
      </c>
    </row>
    <row r="5" spans="1:13">
      <c r="A5" s="25">
        <v>1</v>
      </c>
      <c r="B5" s="67"/>
      <c r="C5" s="29"/>
      <c r="D5" s="29"/>
      <c r="E5" s="29"/>
      <c r="F5" s="48"/>
      <c r="G5" s="30"/>
      <c r="H5" s="43" t="str">
        <f>IF(ISBLANK(F5),"",IF(G5=1,F5-1,F5))</f>
        <v/>
      </c>
      <c r="I5" s="44"/>
      <c r="J5" s="30"/>
      <c r="K5" s="43" t="str">
        <f>IF(ISBLANK(I5),"",IF(J5=1,I5-1,I5))</f>
        <v/>
      </c>
      <c r="L5" s="43" t="str">
        <f t="shared" ref="L5" si="0">IF(ISBLANK(F5),"",IF(ISBLANK(I5),"",SUM(H5,K5)))</f>
        <v/>
      </c>
      <c r="M5" s="54" t="str">
        <f>IFERROR(IF(E5="K1",(VLOOKUP(L5,Basisdaten!$I$57:$J$107,2,TRUE)),IF(E5="K2",(VLOOKUP(L5,Basisdaten!$K$57:$L$107,2,TRUE)),IF(E5="K3",(VLOOKUP(L5,Basisdaten!$M$57:$N$107,2,TRUE)),IF(E5="M1",(VLOOKUP(L5,Basisdaten!$O$57:$P$107,2,TRUE)),IF(E5="M2",(VLOOKUP(L5,Basisdaten!$Q$57:$R$107,2,TRUE)),IF(E5="M3",(VLOOKUP(L5,Basisdaten!$S$57:$T$107,2,TRUE)),"")))))),"")</f>
        <v/>
      </c>
    </row>
    <row r="6" spans="1:13">
      <c r="A6" s="33">
        <v>2</v>
      </c>
      <c r="B6" s="68"/>
      <c r="C6" s="37"/>
      <c r="D6" s="37"/>
      <c r="E6" s="37"/>
      <c r="F6" s="47"/>
      <c r="G6" s="45"/>
      <c r="H6" s="46" t="str">
        <f t="shared" ref="H6:H28" si="1">IF(ISBLANK(F6),"",IF(G6=1,F6-1,F6))</f>
        <v/>
      </c>
      <c r="I6" s="47"/>
      <c r="J6" s="45"/>
      <c r="K6" s="46" t="str">
        <f t="shared" ref="K6:K28" si="2">IF(ISBLANK(I6),"",IF(J6=1,I6-1,I6))</f>
        <v/>
      </c>
      <c r="L6" s="46" t="str">
        <f t="shared" ref="L5:L28" si="3">IF(ISBLANK(F6),"",IF(ISBLANK(I6),"",SUM(H6,K6)))</f>
        <v/>
      </c>
      <c r="M6" s="55" t="str">
        <f>IFERROR(IF(E6="K1",(VLOOKUP(L6,Basisdaten!$I$57:$J$107,2,TRUE)),IF(E6="K2",(VLOOKUP(L6,Basisdaten!$K$57:$L$107,2,TRUE)),IF(E6="K3",(VLOOKUP(L6,Basisdaten!$M$57:$N$107,2,TRUE)),IF(E6="M1",(VLOOKUP(L6,Basisdaten!$O$57:$P$107,2,TRUE)),IF(E6="M2",(VLOOKUP(L6,Basisdaten!$Q$57:$R$107,2,TRUE)),IF(E6="M3",(VLOOKUP(L6,Basisdaten!$S$57:$T$107,2,TRUE)),"")))))),"")</f>
        <v/>
      </c>
    </row>
    <row r="7" spans="1:13">
      <c r="A7" s="25">
        <v>3</v>
      </c>
      <c r="B7" s="67"/>
      <c r="C7" s="29"/>
      <c r="D7" s="29"/>
      <c r="E7" s="29"/>
      <c r="F7" s="48"/>
      <c r="G7" s="30"/>
      <c r="H7" s="43" t="str">
        <f t="shared" si="1"/>
        <v/>
      </c>
      <c r="I7" s="44"/>
      <c r="J7" s="30"/>
      <c r="K7" s="43" t="str">
        <f t="shared" si="2"/>
        <v/>
      </c>
      <c r="L7" s="43" t="str">
        <f t="shared" si="3"/>
        <v/>
      </c>
      <c r="M7" s="54" t="str">
        <f>IFERROR(IF(E7="K1",(VLOOKUP(L7,Basisdaten!$I$57:$J$107,2,TRUE)),IF(E7="K2",(VLOOKUP(L7,Basisdaten!$K$57:$L$107,2,TRUE)),IF(E7="K3",(VLOOKUP(L7,Basisdaten!$M$57:$N$107,2,TRUE)),IF(E7="M1",(VLOOKUP(L7,Basisdaten!$O$57:$P$107,2,TRUE)),IF(E7="M2",(VLOOKUP(L7,Basisdaten!$Q$57:$R$107,2,TRUE)),IF(E7="M3",(VLOOKUP(L7,Basisdaten!$S$57:$T$107,2,TRUE)),"")))))),"")</f>
        <v/>
      </c>
    </row>
    <row r="8" spans="1:13">
      <c r="A8" s="33">
        <v>4</v>
      </c>
      <c r="B8" s="68"/>
      <c r="C8" s="37"/>
      <c r="D8" s="37"/>
      <c r="E8" s="37"/>
      <c r="F8" s="47"/>
      <c r="G8" s="45"/>
      <c r="H8" s="46" t="str">
        <f t="shared" si="1"/>
        <v/>
      </c>
      <c r="I8" s="47"/>
      <c r="J8" s="45"/>
      <c r="K8" s="46" t="str">
        <f t="shared" si="2"/>
        <v/>
      </c>
      <c r="L8" s="46" t="str">
        <f t="shared" si="3"/>
        <v/>
      </c>
      <c r="M8" s="55" t="str">
        <f>IFERROR(IF(E8="K1",(VLOOKUP(L8,Basisdaten!$I$57:$J$107,2,TRUE)),IF(E8="K2",(VLOOKUP(L8,Basisdaten!$K$57:$L$107,2,TRUE)),IF(E8="K3",(VLOOKUP(L8,Basisdaten!$M$57:$N$107,2,TRUE)),IF(E8="M1",(VLOOKUP(L8,Basisdaten!$O$57:$P$107,2,TRUE)),IF(E8="M2",(VLOOKUP(L8,Basisdaten!$Q$57:$R$107,2,TRUE)),IF(E8="M3",(VLOOKUP(L8,Basisdaten!$S$57:$T$107,2,TRUE)),"")))))),"")</f>
        <v/>
      </c>
    </row>
    <row r="9" spans="1:13">
      <c r="A9" s="25">
        <v>5</v>
      </c>
      <c r="B9" s="67"/>
      <c r="C9" s="29"/>
      <c r="D9" s="29"/>
      <c r="E9" s="29"/>
      <c r="F9" s="48"/>
      <c r="G9" s="30"/>
      <c r="H9" s="43" t="str">
        <f t="shared" si="1"/>
        <v/>
      </c>
      <c r="I9" s="44"/>
      <c r="J9" s="30"/>
      <c r="K9" s="43" t="str">
        <f t="shared" si="2"/>
        <v/>
      </c>
      <c r="L9" s="43" t="str">
        <f t="shared" si="3"/>
        <v/>
      </c>
      <c r="M9" s="54" t="str">
        <f>IFERROR(IF(E9="K1",(VLOOKUP(L9,Basisdaten!$I$57:$J$107,2,TRUE)),IF(E9="K2",(VLOOKUP(L9,Basisdaten!$K$57:$L$107,2,TRUE)),IF(E9="K3",(VLOOKUP(L9,Basisdaten!$M$57:$N$107,2,TRUE)),IF(E9="M1",(VLOOKUP(L9,Basisdaten!$O$57:$P$107,2,TRUE)),IF(E9="M2",(VLOOKUP(L9,Basisdaten!$Q$57:$R$107,2,TRUE)),IF(E9="M3",(VLOOKUP(L9,Basisdaten!$S$57:$T$107,2,TRUE)),"")))))),"")</f>
        <v/>
      </c>
    </row>
    <row r="10" spans="1:13">
      <c r="A10" s="33">
        <v>6</v>
      </c>
      <c r="B10" s="68"/>
      <c r="C10" s="37"/>
      <c r="D10" s="37"/>
      <c r="E10" s="37"/>
      <c r="F10" s="47"/>
      <c r="G10" s="45"/>
      <c r="H10" s="46" t="str">
        <f t="shared" si="1"/>
        <v/>
      </c>
      <c r="I10" s="47"/>
      <c r="J10" s="45"/>
      <c r="K10" s="46" t="str">
        <f t="shared" si="2"/>
        <v/>
      </c>
      <c r="L10" s="46" t="str">
        <f t="shared" si="3"/>
        <v/>
      </c>
      <c r="M10" s="55" t="str">
        <f>IFERROR(IF(E10="K1",(VLOOKUP(L10,Basisdaten!$I$57:$J$107,2,TRUE)),IF(E10="K2",(VLOOKUP(L10,Basisdaten!$K$57:$L$107,2,TRUE)),IF(E10="K3",(VLOOKUP(L10,Basisdaten!$M$57:$N$107,2,TRUE)),IF(E10="M1",(VLOOKUP(L10,Basisdaten!$O$57:$P$107,2,TRUE)),IF(E10="M2",(VLOOKUP(L10,Basisdaten!$Q$57:$R$107,2,TRUE)),IF(E10="M3",(VLOOKUP(L10,Basisdaten!$S$57:$T$107,2,TRUE)),"")))))),"")</f>
        <v/>
      </c>
    </row>
    <row r="11" spans="1:13">
      <c r="A11" s="25">
        <v>7</v>
      </c>
      <c r="B11" s="67"/>
      <c r="C11" s="29"/>
      <c r="D11" s="29"/>
      <c r="E11" s="29"/>
      <c r="F11" s="48"/>
      <c r="G11" s="30"/>
      <c r="H11" s="43" t="str">
        <f t="shared" si="1"/>
        <v/>
      </c>
      <c r="I11" s="44"/>
      <c r="J11" s="30"/>
      <c r="K11" s="43" t="str">
        <f t="shared" si="2"/>
        <v/>
      </c>
      <c r="L11" s="43" t="str">
        <f t="shared" si="3"/>
        <v/>
      </c>
      <c r="M11" s="54" t="str">
        <f>IFERROR(IF(E11="K1",(VLOOKUP(L11,Basisdaten!$I$57:$J$107,2,TRUE)),IF(E11="K2",(VLOOKUP(L11,Basisdaten!$K$57:$L$107,2,TRUE)),IF(E11="K3",(VLOOKUP(L11,Basisdaten!$M$57:$N$107,2,TRUE)),IF(E11="M1",(VLOOKUP(L11,Basisdaten!$O$57:$P$107,2,TRUE)),IF(E11="M2",(VLOOKUP(L11,Basisdaten!$Q$57:$R$107,2,TRUE)),IF(E11="M3",(VLOOKUP(L11,Basisdaten!$S$57:$T$107,2,TRUE)),"")))))),"")</f>
        <v/>
      </c>
    </row>
    <row r="12" spans="1:13">
      <c r="A12" s="33">
        <v>8</v>
      </c>
      <c r="B12" s="68"/>
      <c r="C12" s="37"/>
      <c r="D12" s="37"/>
      <c r="E12" s="37"/>
      <c r="F12" s="47"/>
      <c r="G12" s="45"/>
      <c r="H12" s="46" t="str">
        <f t="shared" si="1"/>
        <v/>
      </c>
      <c r="I12" s="47"/>
      <c r="J12" s="45"/>
      <c r="K12" s="46" t="str">
        <f t="shared" si="2"/>
        <v/>
      </c>
      <c r="L12" s="46" t="str">
        <f t="shared" si="3"/>
        <v/>
      </c>
      <c r="M12" s="55" t="str">
        <f>IFERROR(IF(E12="K1",(VLOOKUP(L12,Basisdaten!$I$57:$J$107,2,TRUE)),IF(E12="K2",(VLOOKUP(L12,Basisdaten!$K$57:$L$107,2,TRUE)),IF(E12="K3",(VLOOKUP(L12,Basisdaten!$M$57:$N$107,2,TRUE)),IF(E12="M1",(VLOOKUP(L12,Basisdaten!$O$57:$P$107,2,TRUE)),IF(E12="M2",(VLOOKUP(L12,Basisdaten!$Q$57:$R$107,2,TRUE)),IF(E12="M3",(VLOOKUP(L12,Basisdaten!$S$57:$T$107,2,TRUE)),"")))))),"")</f>
        <v/>
      </c>
    </row>
    <row r="13" spans="1:13">
      <c r="A13" s="25">
        <v>9</v>
      </c>
      <c r="B13" s="67"/>
      <c r="C13" s="29"/>
      <c r="D13" s="29"/>
      <c r="E13" s="29"/>
      <c r="F13" s="48"/>
      <c r="G13" s="30"/>
      <c r="H13" s="43" t="str">
        <f t="shared" si="1"/>
        <v/>
      </c>
      <c r="I13" s="44"/>
      <c r="J13" s="30"/>
      <c r="K13" s="43" t="str">
        <f t="shared" si="2"/>
        <v/>
      </c>
      <c r="L13" s="43" t="str">
        <f t="shared" si="3"/>
        <v/>
      </c>
      <c r="M13" s="54" t="str">
        <f>IFERROR(IF(E13="K1",(VLOOKUP(L13,Basisdaten!$I$57:$J$107,2,TRUE)),IF(E13="K2",(VLOOKUP(L13,Basisdaten!$K$57:$L$107,2,TRUE)),IF(E13="K3",(VLOOKUP(L13,Basisdaten!$M$57:$N$107,2,TRUE)),IF(E13="M1",(VLOOKUP(L13,Basisdaten!$O$57:$P$107,2,TRUE)),IF(E13="M2",(VLOOKUP(L13,Basisdaten!$Q$57:$R$107,2,TRUE)),IF(E13="M3",(VLOOKUP(L13,Basisdaten!$S$57:$T$107,2,TRUE)),"")))))),"")</f>
        <v/>
      </c>
    </row>
    <row r="14" spans="1:13">
      <c r="A14" s="33">
        <v>10</v>
      </c>
      <c r="B14" s="68"/>
      <c r="C14" s="37"/>
      <c r="D14" s="37"/>
      <c r="E14" s="37"/>
      <c r="F14" s="47"/>
      <c r="G14" s="45"/>
      <c r="H14" s="46" t="str">
        <f t="shared" si="1"/>
        <v/>
      </c>
      <c r="I14" s="47"/>
      <c r="J14" s="45"/>
      <c r="K14" s="46" t="str">
        <f t="shared" si="2"/>
        <v/>
      </c>
      <c r="L14" s="46" t="str">
        <f t="shared" si="3"/>
        <v/>
      </c>
      <c r="M14" s="55" t="str">
        <f>IFERROR(IF(E14="K1",(VLOOKUP(L14,Basisdaten!$I$57:$J$107,2,TRUE)),IF(E14="K2",(VLOOKUP(L14,Basisdaten!$K$57:$L$107,2,TRUE)),IF(E14="K3",(VLOOKUP(L14,Basisdaten!$M$57:$N$107,2,TRUE)),IF(E14="M1",(VLOOKUP(L14,Basisdaten!$O$57:$P$107,2,TRUE)),IF(E14="M2",(VLOOKUP(L14,Basisdaten!$Q$57:$R$107,2,TRUE)),IF(E14="M3",(VLOOKUP(L14,Basisdaten!$S$57:$T$107,2,TRUE)),"")))))),"")</f>
        <v/>
      </c>
    </row>
    <row r="15" spans="1:13">
      <c r="A15" s="25">
        <v>11</v>
      </c>
      <c r="B15" s="67"/>
      <c r="C15" s="29"/>
      <c r="D15" s="29"/>
      <c r="E15" s="29"/>
      <c r="F15" s="48"/>
      <c r="G15" s="30"/>
      <c r="H15" s="43" t="str">
        <f t="shared" si="1"/>
        <v/>
      </c>
      <c r="I15" s="44"/>
      <c r="J15" s="30"/>
      <c r="K15" s="43" t="str">
        <f t="shared" si="2"/>
        <v/>
      </c>
      <c r="L15" s="43" t="str">
        <f t="shared" si="3"/>
        <v/>
      </c>
      <c r="M15" s="54" t="str">
        <f>IFERROR(IF(E15="K1",(VLOOKUP(L15,Basisdaten!$I$57:$J$107,2,TRUE)),IF(E15="K2",(VLOOKUP(L15,Basisdaten!$K$57:$L$107,2,TRUE)),IF(E15="K3",(VLOOKUP(L15,Basisdaten!$M$57:$N$107,2,TRUE)),IF(E15="M1",(VLOOKUP(L15,Basisdaten!$O$57:$P$107,2,TRUE)),IF(E15="M2",(VLOOKUP(L15,Basisdaten!$Q$57:$R$107,2,TRUE)),IF(E15="M3",(VLOOKUP(L15,Basisdaten!$S$57:$T$107,2,TRUE)),"")))))),"")</f>
        <v/>
      </c>
    </row>
    <row r="16" spans="1:13">
      <c r="A16" s="33">
        <v>12</v>
      </c>
      <c r="B16" s="68"/>
      <c r="C16" s="37"/>
      <c r="D16" s="37"/>
      <c r="E16" s="37"/>
      <c r="F16" s="47"/>
      <c r="G16" s="45"/>
      <c r="H16" s="46" t="str">
        <f t="shared" si="1"/>
        <v/>
      </c>
      <c r="I16" s="47"/>
      <c r="J16" s="45"/>
      <c r="K16" s="46" t="str">
        <f t="shared" si="2"/>
        <v/>
      </c>
      <c r="L16" s="46" t="str">
        <f t="shared" si="3"/>
        <v/>
      </c>
      <c r="M16" s="55" t="str">
        <f>IFERROR(IF(E16="K1",(VLOOKUP(L16,Basisdaten!$I$57:$J$107,2,TRUE)),IF(E16="K2",(VLOOKUP(L16,Basisdaten!$K$57:$L$107,2,TRUE)),IF(E16="K3",(VLOOKUP(L16,Basisdaten!$M$57:$N$107,2,TRUE)),IF(E16="M1",(VLOOKUP(L16,Basisdaten!$O$57:$P$107,2,TRUE)),IF(E16="M2",(VLOOKUP(L16,Basisdaten!$Q$57:$R$107,2,TRUE)),IF(E16="M3",(VLOOKUP(L16,Basisdaten!$S$57:$T$107,2,TRUE)),"")))))),"")</f>
        <v/>
      </c>
    </row>
    <row r="17" spans="1:13">
      <c r="A17" s="25">
        <v>13</v>
      </c>
      <c r="B17" s="67"/>
      <c r="C17" s="29"/>
      <c r="D17" s="29"/>
      <c r="E17" s="29"/>
      <c r="F17" s="48"/>
      <c r="G17" s="30"/>
      <c r="H17" s="43" t="str">
        <f t="shared" si="1"/>
        <v/>
      </c>
      <c r="I17" s="44"/>
      <c r="J17" s="30"/>
      <c r="K17" s="43" t="str">
        <f t="shared" si="2"/>
        <v/>
      </c>
      <c r="L17" s="43" t="str">
        <f t="shared" si="3"/>
        <v/>
      </c>
      <c r="M17" s="54" t="str">
        <f>IFERROR(IF(E17="K1",(VLOOKUP(L17,Basisdaten!$I$57:$J$107,2,TRUE)),IF(E17="K2",(VLOOKUP(L17,Basisdaten!$K$57:$L$107,2,TRUE)),IF(E17="K3",(VLOOKUP(L17,Basisdaten!$M$57:$N$107,2,TRUE)),IF(E17="M1",(VLOOKUP(L17,Basisdaten!$O$57:$P$107,2,TRUE)),IF(E17="M2",(VLOOKUP(L17,Basisdaten!$Q$57:$R$107,2,TRUE)),IF(E17="M3",(VLOOKUP(L17,Basisdaten!$S$57:$T$107,2,TRUE)),"")))))),"")</f>
        <v/>
      </c>
    </row>
    <row r="18" spans="1:13">
      <c r="A18" s="33">
        <v>14</v>
      </c>
      <c r="B18" s="68"/>
      <c r="C18" s="37"/>
      <c r="D18" s="37"/>
      <c r="E18" s="37"/>
      <c r="F18" s="47"/>
      <c r="G18" s="45"/>
      <c r="H18" s="46" t="str">
        <f t="shared" si="1"/>
        <v/>
      </c>
      <c r="I18" s="47"/>
      <c r="J18" s="45"/>
      <c r="K18" s="46" t="str">
        <f t="shared" si="2"/>
        <v/>
      </c>
      <c r="L18" s="46" t="str">
        <f t="shared" si="3"/>
        <v/>
      </c>
      <c r="M18" s="55" t="str">
        <f>IFERROR(IF(E18="K1",(VLOOKUP(L18,Basisdaten!$I$57:$J$107,2,TRUE)),IF(E18="K2",(VLOOKUP(L18,Basisdaten!$K$57:$L$107,2,TRUE)),IF(E18="K3",(VLOOKUP(L18,Basisdaten!$M$57:$N$107,2,TRUE)),IF(E18="M1",(VLOOKUP(L18,Basisdaten!$O$57:$P$107,2,TRUE)),IF(E18="M2",(VLOOKUP(L18,Basisdaten!$Q$57:$R$107,2,TRUE)),IF(E18="M3",(VLOOKUP(L18,Basisdaten!$S$57:$T$107,2,TRUE)),"")))))),"")</f>
        <v/>
      </c>
    </row>
    <row r="19" spans="1:13">
      <c r="A19" s="25">
        <v>15</v>
      </c>
      <c r="B19" s="67"/>
      <c r="C19" s="29"/>
      <c r="D19" s="29"/>
      <c r="E19" s="29"/>
      <c r="F19" s="48"/>
      <c r="G19" s="30"/>
      <c r="H19" s="43" t="str">
        <f t="shared" si="1"/>
        <v/>
      </c>
      <c r="I19" s="44"/>
      <c r="J19" s="30"/>
      <c r="K19" s="43" t="str">
        <f t="shared" si="2"/>
        <v/>
      </c>
      <c r="L19" s="43" t="str">
        <f t="shared" si="3"/>
        <v/>
      </c>
      <c r="M19" s="54" t="str">
        <f>IFERROR(IF(E19="K1",(VLOOKUP(L19,Basisdaten!$I$57:$J$107,2,TRUE)),IF(E19="K2",(VLOOKUP(L19,Basisdaten!$K$57:$L$107,2,TRUE)),IF(E19="K3",(VLOOKUP(L19,Basisdaten!$M$57:$N$107,2,TRUE)),IF(E19="M1",(VLOOKUP(L19,Basisdaten!$O$57:$P$107,2,TRUE)),IF(E19="M2",(VLOOKUP(L19,Basisdaten!$Q$57:$R$107,2,TRUE)),IF(E19="M3",(VLOOKUP(L19,Basisdaten!$S$57:$T$107,2,TRUE)),"")))))),"")</f>
        <v/>
      </c>
    </row>
    <row r="20" spans="1:13">
      <c r="A20" s="33">
        <v>16</v>
      </c>
      <c r="B20" s="68"/>
      <c r="C20" s="37"/>
      <c r="D20" s="37"/>
      <c r="E20" s="37"/>
      <c r="F20" s="47"/>
      <c r="G20" s="45"/>
      <c r="H20" s="46" t="str">
        <f t="shared" si="1"/>
        <v/>
      </c>
      <c r="I20" s="47"/>
      <c r="J20" s="45"/>
      <c r="K20" s="46" t="str">
        <f t="shared" si="2"/>
        <v/>
      </c>
      <c r="L20" s="46" t="str">
        <f t="shared" si="3"/>
        <v/>
      </c>
      <c r="M20" s="55" t="str">
        <f>IFERROR(IF(E20="K1",(VLOOKUP(L20,Basisdaten!$I$57:$J$107,2,TRUE)),IF(E20="K2",(VLOOKUP(L20,Basisdaten!$K$57:$L$107,2,TRUE)),IF(E20="K3",(VLOOKUP(L20,Basisdaten!$M$57:$N$107,2,TRUE)),IF(E20="M1",(VLOOKUP(L20,Basisdaten!$O$57:$P$107,2,TRUE)),IF(E20="M2",(VLOOKUP(L20,Basisdaten!$Q$57:$R$107,2,TRUE)),IF(E20="M3",(VLOOKUP(L20,Basisdaten!$S$57:$T$107,2,TRUE)),"")))))),"")</f>
        <v/>
      </c>
    </row>
    <row r="21" spans="1:13">
      <c r="A21" s="25">
        <v>17</v>
      </c>
      <c r="B21" s="67"/>
      <c r="C21" s="29"/>
      <c r="D21" s="29"/>
      <c r="E21" s="29"/>
      <c r="F21" s="48"/>
      <c r="G21" s="30"/>
      <c r="H21" s="43" t="str">
        <f t="shared" si="1"/>
        <v/>
      </c>
      <c r="I21" s="44"/>
      <c r="J21" s="30"/>
      <c r="K21" s="43" t="str">
        <f t="shared" si="2"/>
        <v/>
      </c>
      <c r="L21" s="43" t="str">
        <f t="shared" si="3"/>
        <v/>
      </c>
      <c r="M21" s="54" t="str">
        <f>IFERROR(IF(E21="K1",(VLOOKUP(L21,Basisdaten!$I$57:$J$107,2,TRUE)),IF(E21="K2",(VLOOKUP(L21,Basisdaten!$K$57:$L$107,2,TRUE)),IF(E21="K3",(VLOOKUP(L21,Basisdaten!$M$57:$N$107,2,TRUE)),IF(E21="M1",(VLOOKUP(L21,Basisdaten!$O$57:$P$107,2,TRUE)),IF(E21="M2",(VLOOKUP(L21,Basisdaten!$Q$57:$R$107,2,TRUE)),IF(E21="M3",(VLOOKUP(L21,Basisdaten!$S$57:$T$107,2,TRUE)),"")))))),"")</f>
        <v/>
      </c>
    </row>
    <row r="22" spans="1:13">
      <c r="A22" s="33">
        <v>18</v>
      </c>
      <c r="B22" s="68"/>
      <c r="C22" s="37"/>
      <c r="D22" s="37"/>
      <c r="E22" s="37"/>
      <c r="F22" s="47"/>
      <c r="G22" s="45"/>
      <c r="H22" s="46" t="str">
        <f t="shared" si="1"/>
        <v/>
      </c>
      <c r="I22" s="47"/>
      <c r="J22" s="45"/>
      <c r="K22" s="46" t="str">
        <f t="shared" si="2"/>
        <v/>
      </c>
      <c r="L22" s="46" t="str">
        <f t="shared" si="3"/>
        <v/>
      </c>
      <c r="M22" s="55" t="str">
        <f>IFERROR(IF(E22="K1",(VLOOKUP(L22,Basisdaten!$I$57:$J$107,2,TRUE)),IF(E22="K2",(VLOOKUP(L22,Basisdaten!$K$57:$L$107,2,TRUE)),IF(E22="K3",(VLOOKUP(L22,Basisdaten!$M$57:$N$107,2,TRUE)),IF(E22="M1",(VLOOKUP(L22,Basisdaten!$O$57:$P$107,2,TRUE)),IF(E22="M2",(VLOOKUP(L22,Basisdaten!$Q$57:$R$107,2,TRUE)),IF(E22="M3",(VLOOKUP(L22,Basisdaten!$S$57:$T$107,2,TRUE)),"")))))),"")</f>
        <v/>
      </c>
    </row>
    <row r="23" spans="1:13">
      <c r="A23" s="25">
        <v>19</v>
      </c>
      <c r="B23" s="67"/>
      <c r="C23" s="29"/>
      <c r="D23" s="29"/>
      <c r="E23" s="29"/>
      <c r="F23" s="48"/>
      <c r="G23" s="30"/>
      <c r="H23" s="43" t="str">
        <f t="shared" si="1"/>
        <v/>
      </c>
      <c r="I23" s="44"/>
      <c r="J23" s="30"/>
      <c r="K23" s="43" t="str">
        <f t="shared" si="2"/>
        <v/>
      </c>
      <c r="L23" s="43" t="str">
        <f t="shared" si="3"/>
        <v/>
      </c>
      <c r="M23" s="54" t="str">
        <f>IFERROR(IF(E23="K1",(VLOOKUP(L23,Basisdaten!$I$57:$J$107,2,TRUE)),IF(E23="K2",(VLOOKUP(L23,Basisdaten!$K$57:$L$107,2,TRUE)),IF(E23="K3",(VLOOKUP(L23,Basisdaten!$M$57:$N$107,2,TRUE)),IF(E23="M1",(VLOOKUP(L23,Basisdaten!$O$57:$P$107,2,TRUE)),IF(E23="M2",(VLOOKUP(L23,Basisdaten!$Q$57:$R$107,2,TRUE)),IF(E23="M3",(VLOOKUP(L23,Basisdaten!$S$57:$T$107,2,TRUE)),"")))))),"")</f>
        <v/>
      </c>
    </row>
    <row r="24" spans="1:13">
      <c r="A24" s="33">
        <v>20</v>
      </c>
      <c r="B24" s="68"/>
      <c r="C24" s="37"/>
      <c r="D24" s="37"/>
      <c r="E24" s="37"/>
      <c r="F24" s="47"/>
      <c r="G24" s="45"/>
      <c r="H24" s="46" t="str">
        <f t="shared" si="1"/>
        <v/>
      </c>
      <c r="I24" s="47"/>
      <c r="J24" s="45"/>
      <c r="K24" s="46" t="str">
        <f t="shared" si="2"/>
        <v/>
      </c>
      <c r="L24" s="46" t="str">
        <f t="shared" si="3"/>
        <v/>
      </c>
      <c r="M24" s="55" t="str">
        <f>IFERROR(IF(E24="K1",(VLOOKUP(L24,Basisdaten!$I$57:$J$107,2,TRUE)),IF(E24="K2",(VLOOKUP(L24,Basisdaten!$K$57:$L$107,2,TRUE)),IF(E24="K3",(VLOOKUP(L24,Basisdaten!$M$57:$N$107,2,TRUE)),IF(E24="M1",(VLOOKUP(L24,Basisdaten!$O$57:$P$107,2,TRUE)),IF(E24="M2",(VLOOKUP(L24,Basisdaten!$Q$57:$R$107,2,TRUE)),IF(E24="M3",(VLOOKUP(L24,Basisdaten!$S$57:$T$107,2,TRUE)),"")))))),"")</f>
        <v/>
      </c>
    </row>
    <row r="25" spans="1:13">
      <c r="A25" s="25">
        <v>21</v>
      </c>
      <c r="B25" s="67"/>
      <c r="C25" s="29"/>
      <c r="D25" s="29"/>
      <c r="E25" s="29"/>
      <c r="F25" s="48"/>
      <c r="G25" s="30"/>
      <c r="H25" s="43" t="str">
        <f t="shared" si="1"/>
        <v/>
      </c>
      <c r="I25" s="44"/>
      <c r="J25" s="30"/>
      <c r="K25" s="43" t="str">
        <f t="shared" si="2"/>
        <v/>
      </c>
      <c r="L25" s="43" t="str">
        <f t="shared" si="3"/>
        <v/>
      </c>
      <c r="M25" s="54" t="str">
        <f>IFERROR(IF(E25="K1",(VLOOKUP(L25,Basisdaten!$I$57:$J$107,2,TRUE)),IF(E25="K2",(VLOOKUP(L25,Basisdaten!$K$57:$L$107,2,TRUE)),IF(E25="K3",(VLOOKUP(L25,Basisdaten!$M$57:$N$107,2,TRUE)),IF(E25="M1",(VLOOKUP(L25,Basisdaten!$O$57:$P$107,2,TRUE)),IF(E25="M2",(VLOOKUP(L25,Basisdaten!$Q$57:$R$107,2,TRUE)),IF(E25="M3",(VLOOKUP(L25,Basisdaten!$S$57:$T$107,2,TRUE)),"")))))),"")</f>
        <v/>
      </c>
    </row>
    <row r="26" spans="1:13">
      <c r="A26" s="33">
        <v>22</v>
      </c>
      <c r="B26" s="68"/>
      <c r="C26" s="37"/>
      <c r="D26" s="37"/>
      <c r="E26" s="37"/>
      <c r="F26" s="47"/>
      <c r="G26" s="45"/>
      <c r="H26" s="46" t="str">
        <f t="shared" si="1"/>
        <v/>
      </c>
      <c r="I26" s="47"/>
      <c r="J26" s="45"/>
      <c r="K26" s="46" t="str">
        <f t="shared" si="2"/>
        <v/>
      </c>
      <c r="L26" s="46" t="str">
        <f t="shared" si="3"/>
        <v/>
      </c>
      <c r="M26" s="55" t="str">
        <f>IFERROR(IF(E26="K1",(VLOOKUP(L26,Basisdaten!$I$57:$J$107,2,TRUE)),IF(E26="K2",(VLOOKUP(L26,Basisdaten!$K$57:$L$107,2,TRUE)),IF(E26="K3",(VLOOKUP(L26,Basisdaten!$M$57:$N$107,2,TRUE)),IF(E26="M1",(VLOOKUP(L26,Basisdaten!$O$57:$P$107,2,TRUE)),IF(E26="M2",(VLOOKUP(L26,Basisdaten!$Q$57:$R$107,2,TRUE)),IF(E26="M3",(VLOOKUP(L26,Basisdaten!$S$57:$T$107,2,TRUE)),"")))))),"")</f>
        <v/>
      </c>
    </row>
    <row r="27" spans="1:13">
      <c r="A27" s="25">
        <v>23</v>
      </c>
      <c r="B27" s="67"/>
      <c r="C27" s="29"/>
      <c r="D27" s="29"/>
      <c r="E27" s="29"/>
      <c r="F27" s="48"/>
      <c r="G27" s="30"/>
      <c r="H27" s="43" t="str">
        <f t="shared" si="1"/>
        <v/>
      </c>
      <c r="I27" s="44"/>
      <c r="J27" s="30"/>
      <c r="K27" s="43" t="str">
        <f t="shared" si="2"/>
        <v/>
      </c>
      <c r="L27" s="43" t="str">
        <f t="shared" si="3"/>
        <v/>
      </c>
      <c r="M27" s="54" t="str">
        <f>IFERROR(IF(E27="K1",(VLOOKUP(L27,Basisdaten!$I$57:$J$107,2,TRUE)),IF(E27="K2",(VLOOKUP(L27,Basisdaten!$K$57:$L$107,2,TRUE)),IF(E27="K3",(VLOOKUP(L27,Basisdaten!$M$57:$N$107,2,TRUE)),IF(E27="M1",(VLOOKUP(L27,Basisdaten!$O$57:$P$107,2,TRUE)),IF(E27="M2",(VLOOKUP(L27,Basisdaten!$Q$57:$R$107,2,TRUE)),IF(E27="M3",(VLOOKUP(L27,Basisdaten!$S$57:$T$107,2,TRUE)),"")))))),"")</f>
        <v/>
      </c>
    </row>
    <row r="28" spans="1:13">
      <c r="A28" s="33">
        <v>24</v>
      </c>
      <c r="B28" s="68"/>
      <c r="C28" s="37"/>
      <c r="D28" s="37"/>
      <c r="E28" s="37"/>
      <c r="F28" s="47"/>
      <c r="G28" s="45"/>
      <c r="H28" s="46" t="str">
        <f t="shared" si="1"/>
        <v/>
      </c>
      <c r="I28" s="47"/>
      <c r="J28" s="45"/>
      <c r="K28" s="46" t="str">
        <f t="shared" si="2"/>
        <v/>
      </c>
      <c r="L28" s="46" t="str">
        <f t="shared" si="3"/>
        <v/>
      </c>
      <c r="M28" s="55" t="str">
        <f>IFERROR(IF(E28="K1",(VLOOKUP(L28,Basisdaten!$I$57:$J$107,2,TRUE)),IF(E28="K2",(VLOOKUP(L28,Basisdaten!$K$57:$L$107,2,TRUE)),IF(E28="K3",(VLOOKUP(L28,Basisdaten!$M$57:$N$107,2,TRUE)),IF(E28="M1",(VLOOKUP(L28,Basisdaten!$O$57:$P$107,2,TRUE)),IF(E28="M2",(VLOOKUP(L28,Basisdaten!$Q$57:$R$107,2,TRUE)),IF(E28="M3",(VLOOKUP(L28,Basisdaten!$S$57:$T$107,2,TRUE)),"")))))),"")</f>
        <v/>
      </c>
    </row>
  </sheetData>
  <sheetProtection selectLockedCells="1"/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workbookViewId="0">
      <selection activeCell="K6" sqref="K6"/>
    </sheetView>
  </sheetViews>
  <sheetFormatPr baseColWidth="10" defaultColWidth="10.85546875" defaultRowHeight="15"/>
  <cols>
    <col min="1" max="1" width="5.85546875" style="1" customWidth="1"/>
    <col min="2" max="2" width="17.42578125" style="1" customWidth="1"/>
    <col min="3" max="3" width="20.85546875" style="1" customWidth="1"/>
    <col min="4" max="4" width="6.28515625" style="1" customWidth="1"/>
    <col min="5" max="5" width="6.28515625" style="1" bestFit="1" customWidth="1"/>
    <col min="6" max="6" width="8.85546875" style="2" customWidth="1"/>
    <col min="7" max="7" width="6.28515625" style="1" bestFit="1" customWidth="1"/>
    <col min="8" max="9" width="8.85546875" style="2" customWidth="1"/>
    <col min="10" max="10" width="6.28515625" style="1" bestFit="1" customWidth="1"/>
    <col min="11" max="12" width="8.85546875" style="2" customWidth="1"/>
    <col min="13" max="13" width="8.85546875" style="1" customWidth="1"/>
    <col min="14" max="14" width="1.85546875" style="1" customWidth="1"/>
    <col min="15" max="16384" width="10.85546875" style="1"/>
  </cols>
  <sheetData>
    <row r="1" spans="1:13" s="3" customFormat="1" ht="35.1" customHeight="1">
      <c r="A1" s="63" t="s">
        <v>26</v>
      </c>
      <c r="B1" s="5" t="s">
        <v>25</v>
      </c>
      <c r="C1" s="6"/>
      <c r="D1" s="6"/>
      <c r="E1" s="6"/>
      <c r="F1" s="7"/>
      <c r="G1" s="6"/>
      <c r="H1" s="7"/>
      <c r="I1" s="7"/>
      <c r="J1" s="6"/>
      <c r="K1" s="7"/>
      <c r="L1" s="7"/>
      <c r="M1" s="9" t="s">
        <v>27</v>
      </c>
    </row>
    <row r="2" spans="1:13" s="3" customFormat="1" ht="35.1" customHeight="1">
      <c r="A2" s="3" t="s">
        <v>30</v>
      </c>
      <c r="F2" s="4"/>
      <c r="H2" s="4"/>
      <c r="I2" s="4"/>
      <c r="K2" s="4"/>
      <c r="L2" s="4"/>
    </row>
    <row r="3" spans="1:13" ht="60" customHeight="1">
      <c r="A3" s="24"/>
      <c r="B3" s="69"/>
      <c r="C3" s="24"/>
      <c r="D3" s="39"/>
      <c r="E3" s="31" t="s">
        <v>14</v>
      </c>
      <c r="F3" s="18" t="s">
        <v>33</v>
      </c>
      <c r="G3" s="17" t="s">
        <v>34</v>
      </c>
      <c r="H3" s="18" t="s">
        <v>35</v>
      </c>
      <c r="I3" s="18" t="s">
        <v>36</v>
      </c>
      <c r="J3" s="17" t="s">
        <v>37</v>
      </c>
      <c r="K3" s="18" t="s">
        <v>38</v>
      </c>
      <c r="L3" s="32" t="s">
        <v>18</v>
      </c>
      <c r="M3" s="40"/>
    </row>
    <row r="4" spans="1:13" ht="18" customHeight="1">
      <c r="A4" s="20" t="s">
        <v>19</v>
      </c>
      <c r="B4" s="71" t="s">
        <v>1</v>
      </c>
      <c r="C4" s="70" t="s">
        <v>0</v>
      </c>
      <c r="D4" s="20" t="s">
        <v>2</v>
      </c>
      <c r="E4" s="21" t="s">
        <v>15</v>
      </c>
      <c r="F4" s="22" t="s">
        <v>17</v>
      </c>
      <c r="G4" s="21" t="s">
        <v>16</v>
      </c>
      <c r="H4" s="22" t="s">
        <v>17</v>
      </c>
      <c r="I4" s="22" t="s">
        <v>17</v>
      </c>
      <c r="J4" s="21" t="s">
        <v>16</v>
      </c>
      <c r="K4" s="22" t="s">
        <v>17</v>
      </c>
      <c r="L4" s="22" t="s">
        <v>17</v>
      </c>
      <c r="M4" s="23" t="s">
        <v>3</v>
      </c>
    </row>
    <row r="5" spans="1:13">
      <c r="A5" s="25">
        <v>1</v>
      </c>
      <c r="B5" s="67"/>
      <c r="C5" s="29"/>
      <c r="D5" s="29"/>
      <c r="E5" s="29"/>
      <c r="F5" s="48"/>
      <c r="G5" s="30"/>
      <c r="H5" s="43" t="str">
        <f>IF(ISBLANK(F5),"",IF(G5=1,F5-1,F5))</f>
        <v/>
      </c>
      <c r="I5" s="44"/>
      <c r="J5" s="30"/>
      <c r="K5" s="43" t="str">
        <f>IF(ISBLANK(I5),"",IF(J5=1,I5-1,I5))</f>
        <v/>
      </c>
      <c r="L5" s="43" t="str">
        <f t="shared" ref="L5" si="0">IF(ISBLANK(F5),"",IF(ISBLANK(I5),"",SUM(H5,K5)))</f>
        <v/>
      </c>
      <c r="M5" s="43" t="str">
        <f>IFERROR(IF(E5="K1",(VLOOKUP(L5,Basisdaten!$I$111:$J$161,2,TRUE)),IF(E5="K2",(VLOOKUP(L5,Basisdaten!$K$111:$L$161,2,TRUE)),IF(E5="K3",(VLOOKUP(L5,Basisdaten!$M$111:$N$161,2,TRUE)),IF(E5="M1",(VLOOKUP(L5,Basisdaten!$O$111:$P$161,2,TRUE)),IF(E5="M2",(VLOOKUP(L5,Basisdaten!$Q$111:$R$161,2,TRUE)),IF(E5="M3",(VLOOKUP(L5,Basisdaten!$S$111:$T$161,2,TRUE)),"")))))),"")</f>
        <v/>
      </c>
    </row>
    <row r="6" spans="1:13">
      <c r="A6" s="33">
        <v>2</v>
      </c>
      <c r="B6" s="68"/>
      <c r="C6" s="37"/>
      <c r="D6" s="37"/>
      <c r="E6" s="37"/>
      <c r="F6" s="47"/>
      <c r="G6" s="45"/>
      <c r="H6" s="46" t="str">
        <f t="shared" ref="H6:H28" si="1">IF(ISBLANK(F6),"",IF(G6=1,F6-1,F6))</f>
        <v/>
      </c>
      <c r="I6" s="47"/>
      <c r="J6" s="45"/>
      <c r="K6" s="46" t="str">
        <f t="shared" ref="K6:K28" si="2">IF(ISBLANK(I6),"",IF(J6=1,I6-1,I6))</f>
        <v/>
      </c>
      <c r="L6" s="46" t="str">
        <f t="shared" ref="L5:L28" si="3">IF(ISBLANK(F6),"",IF(ISBLANK(I6),"",SUM(H6,K6)))</f>
        <v/>
      </c>
      <c r="M6" s="46" t="str">
        <f>IFERROR(IF(E6="K1",(VLOOKUP(L6,Basisdaten!$I$111:$J$161,2,TRUE)),IF(E6="K2",(VLOOKUP(L6,Basisdaten!$K$111:$L$161,2,TRUE)),IF(E6="K3",(VLOOKUP(L6,Basisdaten!$M$111:$N$161,2,TRUE)),IF(E6="M1",(VLOOKUP(L6,Basisdaten!$O$111:$P$161,2,TRUE)),IF(E6="M2",(VLOOKUP(L6,Basisdaten!$Q$111:$R$161,2,TRUE)),IF(E6="M3",(VLOOKUP(L6,Basisdaten!$S$111:$T$161,2,TRUE)),"")))))),"")</f>
        <v/>
      </c>
    </row>
    <row r="7" spans="1:13">
      <c r="A7" s="25">
        <v>3</v>
      </c>
      <c r="B7" s="67"/>
      <c r="C7" s="29"/>
      <c r="D7" s="29"/>
      <c r="E7" s="29"/>
      <c r="F7" s="48"/>
      <c r="G7" s="30"/>
      <c r="H7" s="43" t="str">
        <f t="shared" si="1"/>
        <v/>
      </c>
      <c r="I7" s="44"/>
      <c r="J7" s="30"/>
      <c r="K7" s="43" t="str">
        <f t="shared" si="2"/>
        <v/>
      </c>
      <c r="L7" s="43" t="str">
        <f t="shared" si="3"/>
        <v/>
      </c>
      <c r="M7" s="43" t="str">
        <f>IFERROR(IF(E7="K1",(VLOOKUP(L7,Basisdaten!$I$111:$J$161,2,TRUE)),IF(E7="K2",(VLOOKUP(L7,Basisdaten!$K$111:$L$161,2,TRUE)),IF(E7="K3",(VLOOKUP(L7,Basisdaten!$M$111:$N$161,2,TRUE)),IF(E7="M1",(VLOOKUP(L7,Basisdaten!$O$111:$P$161,2,TRUE)),IF(E7="M2",(VLOOKUP(L7,Basisdaten!$Q$111:$R$161,2,TRUE)),IF(E7="M3",(VLOOKUP(L7,Basisdaten!$S$111:$T$161,2,TRUE)),"")))))),"")</f>
        <v/>
      </c>
    </row>
    <row r="8" spans="1:13">
      <c r="A8" s="33">
        <v>4</v>
      </c>
      <c r="B8" s="68"/>
      <c r="C8" s="37"/>
      <c r="D8" s="37"/>
      <c r="E8" s="37"/>
      <c r="F8" s="47"/>
      <c r="G8" s="45"/>
      <c r="H8" s="46" t="str">
        <f t="shared" si="1"/>
        <v/>
      </c>
      <c r="I8" s="47"/>
      <c r="J8" s="45"/>
      <c r="K8" s="46" t="str">
        <f t="shared" si="2"/>
        <v/>
      </c>
      <c r="L8" s="46" t="str">
        <f t="shared" si="3"/>
        <v/>
      </c>
      <c r="M8" s="46" t="str">
        <f>IFERROR(IF(E8="K1",(VLOOKUP(L8,Basisdaten!$I$111:$J$161,2,TRUE)),IF(E8="K2",(VLOOKUP(L8,Basisdaten!$K$111:$L$161,2,TRUE)),IF(E8="K3",(VLOOKUP(L8,Basisdaten!$M$111:$N$161,2,TRUE)),IF(E8="M1",(VLOOKUP(L8,Basisdaten!$O$111:$P$161,2,TRUE)),IF(E8="M2",(VLOOKUP(L8,Basisdaten!$Q$111:$R$161,2,TRUE)),IF(E8="M3",(VLOOKUP(L8,Basisdaten!$S$111:$T$161,2,TRUE)),"")))))),"")</f>
        <v/>
      </c>
    </row>
    <row r="9" spans="1:13">
      <c r="A9" s="25">
        <v>5</v>
      </c>
      <c r="B9" s="67"/>
      <c r="C9" s="29"/>
      <c r="D9" s="29"/>
      <c r="E9" s="29"/>
      <c r="F9" s="48"/>
      <c r="G9" s="30"/>
      <c r="H9" s="43" t="str">
        <f t="shared" si="1"/>
        <v/>
      </c>
      <c r="I9" s="44"/>
      <c r="J9" s="30"/>
      <c r="K9" s="43" t="str">
        <f t="shared" si="2"/>
        <v/>
      </c>
      <c r="L9" s="43" t="str">
        <f t="shared" si="3"/>
        <v/>
      </c>
      <c r="M9" s="43" t="str">
        <f>IFERROR(IF(E9="K1",(VLOOKUP(L9,Basisdaten!$I$111:$J$161,2,TRUE)),IF(E9="K2",(VLOOKUP(L9,Basisdaten!$K$111:$L$161,2,TRUE)),IF(E9="K3",(VLOOKUP(L9,Basisdaten!$M$111:$N$161,2,TRUE)),IF(E9="M1",(VLOOKUP(L9,Basisdaten!$O$111:$P$161,2,TRUE)),IF(E9="M2",(VLOOKUP(L9,Basisdaten!$Q$111:$R$161,2,TRUE)),IF(E9="M3",(VLOOKUP(L9,Basisdaten!$S$111:$T$161,2,TRUE)),"")))))),"")</f>
        <v/>
      </c>
    </row>
    <row r="10" spans="1:13">
      <c r="A10" s="33">
        <v>6</v>
      </c>
      <c r="B10" s="68"/>
      <c r="C10" s="37"/>
      <c r="D10" s="37"/>
      <c r="E10" s="37"/>
      <c r="F10" s="47"/>
      <c r="G10" s="45"/>
      <c r="H10" s="46" t="str">
        <f t="shared" si="1"/>
        <v/>
      </c>
      <c r="I10" s="47"/>
      <c r="J10" s="45"/>
      <c r="K10" s="46" t="str">
        <f t="shared" si="2"/>
        <v/>
      </c>
      <c r="L10" s="46" t="str">
        <f t="shared" si="3"/>
        <v/>
      </c>
      <c r="M10" s="46" t="str">
        <f>IFERROR(IF(E10="K1",(VLOOKUP(L10,Basisdaten!$I$111:$J$161,2,TRUE)),IF(E10="K2",(VLOOKUP(L10,Basisdaten!$K$111:$L$161,2,TRUE)),IF(E10="K3",(VLOOKUP(L10,Basisdaten!$M$111:$N$161,2,TRUE)),IF(E10="M1",(VLOOKUP(L10,Basisdaten!$O$111:$P$161,2,TRUE)),IF(E10="M2",(VLOOKUP(L10,Basisdaten!$Q$111:$R$161,2,TRUE)),IF(E10="M3",(VLOOKUP(L10,Basisdaten!$S$111:$T$161,2,TRUE)),"")))))),"")</f>
        <v/>
      </c>
    </row>
    <row r="11" spans="1:13">
      <c r="A11" s="25">
        <v>7</v>
      </c>
      <c r="B11" s="67"/>
      <c r="C11" s="29"/>
      <c r="D11" s="29"/>
      <c r="E11" s="29"/>
      <c r="F11" s="48"/>
      <c r="G11" s="30"/>
      <c r="H11" s="43" t="str">
        <f t="shared" si="1"/>
        <v/>
      </c>
      <c r="I11" s="44"/>
      <c r="J11" s="30"/>
      <c r="K11" s="43" t="str">
        <f t="shared" si="2"/>
        <v/>
      </c>
      <c r="L11" s="43" t="str">
        <f t="shared" si="3"/>
        <v/>
      </c>
      <c r="M11" s="43" t="str">
        <f>IFERROR(IF(E11="K1",(VLOOKUP(L11,Basisdaten!$I$111:$J$161,2,TRUE)),IF(E11="K2",(VLOOKUP(L11,Basisdaten!$K$111:$L$161,2,TRUE)),IF(E11="K3",(VLOOKUP(L11,Basisdaten!$M$111:$N$161,2,TRUE)),IF(E11="M1",(VLOOKUP(L11,Basisdaten!$O$111:$P$161,2,TRUE)),IF(E11="M2",(VLOOKUP(L11,Basisdaten!$Q$111:$R$161,2,TRUE)),IF(E11="M3",(VLOOKUP(L11,Basisdaten!$S$111:$T$161,2,TRUE)),"")))))),"")</f>
        <v/>
      </c>
    </row>
    <row r="12" spans="1:13">
      <c r="A12" s="33">
        <v>8</v>
      </c>
      <c r="B12" s="68"/>
      <c r="C12" s="37"/>
      <c r="D12" s="37"/>
      <c r="E12" s="37"/>
      <c r="F12" s="47"/>
      <c r="G12" s="45"/>
      <c r="H12" s="46" t="str">
        <f t="shared" si="1"/>
        <v/>
      </c>
      <c r="I12" s="47"/>
      <c r="J12" s="45"/>
      <c r="K12" s="46" t="str">
        <f t="shared" si="2"/>
        <v/>
      </c>
      <c r="L12" s="46" t="str">
        <f t="shared" si="3"/>
        <v/>
      </c>
      <c r="M12" s="46" t="str">
        <f>IFERROR(IF(E12="K1",(VLOOKUP(L12,Basisdaten!$I$111:$J$161,2,TRUE)),IF(E12="K2",(VLOOKUP(L12,Basisdaten!$K$111:$L$161,2,TRUE)),IF(E12="K3",(VLOOKUP(L12,Basisdaten!$M$111:$N$161,2,TRUE)),IF(E12="M1",(VLOOKUP(L12,Basisdaten!$O$111:$P$161,2,TRUE)),IF(E12="M2",(VLOOKUP(L12,Basisdaten!$Q$111:$R$161,2,TRUE)),IF(E12="M3",(VLOOKUP(L12,Basisdaten!$S$111:$T$161,2,TRUE)),"")))))),"")</f>
        <v/>
      </c>
    </row>
    <row r="13" spans="1:13">
      <c r="A13" s="25">
        <v>9</v>
      </c>
      <c r="B13" s="67"/>
      <c r="C13" s="29"/>
      <c r="D13" s="29"/>
      <c r="E13" s="29"/>
      <c r="F13" s="48"/>
      <c r="G13" s="30"/>
      <c r="H13" s="43" t="str">
        <f t="shared" si="1"/>
        <v/>
      </c>
      <c r="I13" s="44"/>
      <c r="J13" s="30"/>
      <c r="K13" s="43" t="str">
        <f t="shared" si="2"/>
        <v/>
      </c>
      <c r="L13" s="43" t="str">
        <f t="shared" si="3"/>
        <v/>
      </c>
      <c r="M13" s="43" t="str">
        <f>IFERROR(IF(E13="K1",(VLOOKUP(L13,Basisdaten!$I$111:$J$161,2,TRUE)),IF(E13="K2",(VLOOKUP(L13,Basisdaten!$K$111:$L$161,2,TRUE)),IF(E13="K3",(VLOOKUP(L13,Basisdaten!$M$111:$N$161,2,TRUE)),IF(E13="M1",(VLOOKUP(L13,Basisdaten!$O$111:$P$161,2,TRUE)),IF(E13="M2",(VLOOKUP(L13,Basisdaten!$Q$111:$R$161,2,TRUE)),IF(E13="M3",(VLOOKUP(L13,Basisdaten!$S$111:$T$161,2,TRUE)),"")))))),"")</f>
        <v/>
      </c>
    </row>
    <row r="14" spans="1:13">
      <c r="A14" s="33">
        <v>10</v>
      </c>
      <c r="B14" s="68"/>
      <c r="C14" s="37"/>
      <c r="D14" s="37"/>
      <c r="E14" s="37"/>
      <c r="F14" s="47"/>
      <c r="G14" s="45"/>
      <c r="H14" s="46" t="str">
        <f t="shared" si="1"/>
        <v/>
      </c>
      <c r="I14" s="47"/>
      <c r="J14" s="45"/>
      <c r="K14" s="46" t="str">
        <f t="shared" si="2"/>
        <v/>
      </c>
      <c r="L14" s="46" t="str">
        <f t="shared" si="3"/>
        <v/>
      </c>
      <c r="M14" s="46" t="str">
        <f>IFERROR(IF(E14="K1",(VLOOKUP(L14,Basisdaten!$I$111:$J$161,2,TRUE)),IF(E14="K2",(VLOOKUP(L14,Basisdaten!$K$111:$L$161,2,TRUE)),IF(E14="K3",(VLOOKUP(L14,Basisdaten!$M$111:$N$161,2,TRUE)),IF(E14="M1",(VLOOKUP(L14,Basisdaten!$O$111:$P$161,2,TRUE)),IF(E14="M2",(VLOOKUP(L14,Basisdaten!$Q$111:$R$161,2,TRUE)),IF(E14="M3",(VLOOKUP(L14,Basisdaten!$S$111:$T$161,2,TRUE)),"")))))),"")</f>
        <v/>
      </c>
    </row>
    <row r="15" spans="1:13">
      <c r="A15" s="25">
        <v>11</v>
      </c>
      <c r="B15" s="67"/>
      <c r="C15" s="29"/>
      <c r="D15" s="29"/>
      <c r="E15" s="29"/>
      <c r="F15" s="48"/>
      <c r="G15" s="30"/>
      <c r="H15" s="43" t="str">
        <f t="shared" si="1"/>
        <v/>
      </c>
      <c r="I15" s="44"/>
      <c r="J15" s="30"/>
      <c r="K15" s="43" t="str">
        <f t="shared" si="2"/>
        <v/>
      </c>
      <c r="L15" s="43" t="str">
        <f t="shared" si="3"/>
        <v/>
      </c>
      <c r="M15" s="43" t="str">
        <f>IFERROR(IF(E15="K1",(VLOOKUP(L15,Basisdaten!$I$111:$J$161,2,TRUE)),IF(E15="K2",(VLOOKUP(L15,Basisdaten!$K$111:$L$161,2,TRUE)),IF(E15="K3",(VLOOKUP(L15,Basisdaten!$M$111:$N$161,2,TRUE)),IF(E15="M1",(VLOOKUP(L15,Basisdaten!$O$111:$P$161,2,TRUE)),IF(E15="M2",(VLOOKUP(L15,Basisdaten!$Q$111:$R$161,2,TRUE)),IF(E15="M3",(VLOOKUP(L15,Basisdaten!$S$111:$T$161,2,TRUE)),"")))))),"")</f>
        <v/>
      </c>
    </row>
    <row r="16" spans="1:13">
      <c r="A16" s="33">
        <v>12</v>
      </c>
      <c r="B16" s="68"/>
      <c r="C16" s="37"/>
      <c r="D16" s="37"/>
      <c r="E16" s="37"/>
      <c r="F16" s="47"/>
      <c r="G16" s="45"/>
      <c r="H16" s="46" t="str">
        <f t="shared" si="1"/>
        <v/>
      </c>
      <c r="I16" s="47"/>
      <c r="J16" s="45"/>
      <c r="K16" s="46" t="str">
        <f t="shared" si="2"/>
        <v/>
      </c>
      <c r="L16" s="46" t="str">
        <f t="shared" si="3"/>
        <v/>
      </c>
      <c r="M16" s="46" t="str">
        <f>IFERROR(IF(E16="K1",(VLOOKUP(L16,Basisdaten!$I$111:$J$161,2,TRUE)),IF(E16="K2",(VLOOKUP(L16,Basisdaten!$K$111:$L$161,2,TRUE)),IF(E16="K3",(VLOOKUP(L16,Basisdaten!$M$111:$N$161,2,TRUE)),IF(E16="M1",(VLOOKUP(L16,Basisdaten!$O$111:$P$161,2,TRUE)),IF(E16="M2",(VLOOKUP(L16,Basisdaten!$Q$111:$R$161,2,TRUE)),IF(E16="M3",(VLOOKUP(L16,Basisdaten!$S$111:$T$161,2,TRUE)),"")))))),"")</f>
        <v/>
      </c>
    </row>
    <row r="17" spans="1:13">
      <c r="A17" s="25">
        <v>13</v>
      </c>
      <c r="B17" s="67"/>
      <c r="C17" s="29"/>
      <c r="D17" s="29"/>
      <c r="E17" s="29"/>
      <c r="F17" s="48"/>
      <c r="G17" s="30"/>
      <c r="H17" s="43" t="str">
        <f t="shared" si="1"/>
        <v/>
      </c>
      <c r="I17" s="44"/>
      <c r="J17" s="30"/>
      <c r="K17" s="43" t="str">
        <f t="shared" si="2"/>
        <v/>
      </c>
      <c r="L17" s="43" t="str">
        <f t="shared" si="3"/>
        <v/>
      </c>
      <c r="M17" s="43" t="str">
        <f>IFERROR(IF(E17="K1",(VLOOKUP(L17,Basisdaten!$I$111:$J$161,2,TRUE)),IF(E17="K2",(VLOOKUP(L17,Basisdaten!$K$111:$L$161,2,TRUE)),IF(E17="K3",(VLOOKUP(L17,Basisdaten!$M$111:$N$161,2,TRUE)),IF(E17="M1",(VLOOKUP(L17,Basisdaten!$O$111:$P$161,2,TRUE)),IF(E17="M2",(VLOOKUP(L17,Basisdaten!$Q$111:$R$161,2,TRUE)),IF(E17="M3",(VLOOKUP(L17,Basisdaten!$S$111:$T$161,2,TRUE)),"")))))),"")</f>
        <v/>
      </c>
    </row>
    <row r="18" spans="1:13">
      <c r="A18" s="33">
        <v>14</v>
      </c>
      <c r="B18" s="68"/>
      <c r="C18" s="37"/>
      <c r="D18" s="37"/>
      <c r="E18" s="37"/>
      <c r="F18" s="47"/>
      <c r="G18" s="45"/>
      <c r="H18" s="46" t="str">
        <f t="shared" si="1"/>
        <v/>
      </c>
      <c r="I18" s="47"/>
      <c r="J18" s="45"/>
      <c r="K18" s="46" t="str">
        <f t="shared" si="2"/>
        <v/>
      </c>
      <c r="L18" s="46" t="str">
        <f t="shared" si="3"/>
        <v/>
      </c>
      <c r="M18" s="46" t="str">
        <f>IFERROR(IF(E18="K1",(VLOOKUP(L18,Basisdaten!$I$111:$J$161,2,TRUE)),IF(E18="K2",(VLOOKUP(L18,Basisdaten!$K$111:$L$161,2,TRUE)),IF(E18="K3",(VLOOKUP(L18,Basisdaten!$M$111:$N$161,2,TRUE)),IF(E18="M1",(VLOOKUP(L18,Basisdaten!$O$111:$P$161,2,TRUE)),IF(E18="M2",(VLOOKUP(L18,Basisdaten!$Q$111:$R$161,2,TRUE)),IF(E18="M3",(VLOOKUP(L18,Basisdaten!$S$111:$T$161,2,TRUE)),"")))))),"")</f>
        <v/>
      </c>
    </row>
    <row r="19" spans="1:13">
      <c r="A19" s="25">
        <v>15</v>
      </c>
      <c r="B19" s="67"/>
      <c r="C19" s="29"/>
      <c r="D19" s="29"/>
      <c r="E19" s="29"/>
      <c r="F19" s="48"/>
      <c r="G19" s="30"/>
      <c r="H19" s="43" t="str">
        <f t="shared" si="1"/>
        <v/>
      </c>
      <c r="I19" s="44"/>
      <c r="J19" s="30"/>
      <c r="K19" s="43" t="str">
        <f t="shared" si="2"/>
        <v/>
      </c>
      <c r="L19" s="43" t="str">
        <f t="shared" si="3"/>
        <v/>
      </c>
      <c r="M19" s="43" t="str">
        <f>IFERROR(IF(E19="K1",(VLOOKUP(L19,Basisdaten!$I$111:$J$161,2,TRUE)),IF(E19="K2",(VLOOKUP(L19,Basisdaten!$K$111:$L$161,2,TRUE)),IF(E19="K3",(VLOOKUP(L19,Basisdaten!$M$111:$N$161,2,TRUE)),IF(E19="M1",(VLOOKUP(L19,Basisdaten!$O$111:$P$161,2,TRUE)),IF(E19="M2",(VLOOKUP(L19,Basisdaten!$Q$111:$R$161,2,TRUE)),IF(E19="M3",(VLOOKUP(L19,Basisdaten!$S$111:$T$161,2,TRUE)),"")))))),"")</f>
        <v/>
      </c>
    </row>
    <row r="20" spans="1:13">
      <c r="A20" s="33">
        <v>16</v>
      </c>
      <c r="B20" s="68"/>
      <c r="C20" s="37"/>
      <c r="D20" s="37"/>
      <c r="E20" s="37"/>
      <c r="F20" s="47"/>
      <c r="G20" s="45"/>
      <c r="H20" s="46" t="str">
        <f t="shared" si="1"/>
        <v/>
      </c>
      <c r="I20" s="47"/>
      <c r="J20" s="45"/>
      <c r="K20" s="46" t="str">
        <f t="shared" si="2"/>
        <v/>
      </c>
      <c r="L20" s="46" t="str">
        <f t="shared" si="3"/>
        <v/>
      </c>
      <c r="M20" s="46" t="str">
        <f>IFERROR(IF(E20="K1",(VLOOKUP(L20,Basisdaten!$I$111:$J$161,2,TRUE)),IF(E20="K2",(VLOOKUP(L20,Basisdaten!$K$111:$L$161,2,TRUE)),IF(E20="K3",(VLOOKUP(L20,Basisdaten!$M$111:$N$161,2,TRUE)),IF(E20="M1",(VLOOKUP(L20,Basisdaten!$O$111:$P$161,2,TRUE)),IF(E20="M2",(VLOOKUP(L20,Basisdaten!$Q$111:$R$161,2,TRUE)),IF(E20="M3",(VLOOKUP(L20,Basisdaten!$S$111:$T$161,2,TRUE)),"")))))),"")</f>
        <v/>
      </c>
    </row>
    <row r="21" spans="1:13">
      <c r="A21" s="25">
        <v>17</v>
      </c>
      <c r="B21" s="67"/>
      <c r="C21" s="29"/>
      <c r="D21" s="29"/>
      <c r="E21" s="29"/>
      <c r="F21" s="48"/>
      <c r="G21" s="30"/>
      <c r="H21" s="43" t="str">
        <f t="shared" si="1"/>
        <v/>
      </c>
      <c r="I21" s="44"/>
      <c r="J21" s="30"/>
      <c r="K21" s="43" t="str">
        <f t="shared" si="2"/>
        <v/>
      </c>
      <c r="L21" s="43" t="str">
        <f t="shared" si="3"/>
        <v/>
      </c>
      <c r="M21" s="43" t="str">
        <f>IFERROR(IF(E21="K1",(VLOOKUP(L21,Basisdaten!$I$111:$J$161,2,TRUE)),IF(E21="K2",(VLOOKUP(L21,Basisdaten!$K$111:$L$161,2,TRUE)),IF(E21="K3",(VLOOKUP(L21,Basisdaten!$M$111:$N$161,2,TRUE)),IF(E21="M1",(VLOOKUP(L21,Basisdaten!$O$111:$P$161,2,TRUE)),IF(E21="M2",(VLOOKUP(L21,Basisdaten!$Q$111:$R$161,2,TRUE)),IF(E21="M3",(VLOOKUP(L21,Basisdaten!$S$111:$T$161,2,TRUE)),"")))))),"")</f>
        <v/>
      </c>
    </row>
    <row r="22" spans="1:13">
      <c r="A22" s="33">
        <v>18</v>
      </c>
      <c r="B22" s="68"/>
      <c r="C22" s="37"/>
      <c r="D22" s="37"/>
      <c r="E22" s="37"/>
      <c r="F22" s="47"/>
      <c r="G22" s="45"/>
      <c r="H22" s="46" t="str">
        <f t="shared" si="1"/>
        <v/>
      </c>
      <c r="I22" s="47"/>
      <c r="J22" s="45"/>
      <c r="K22" s="46" t="str">
        <f t="shared" si="2"/>
        <v/>
      </c>
      <c r="L22" s="46" t="str">
        <f t="shared" si="3"/>
        <v/>
      </c>
      <c r="M22" s="46" t="str">
        <f>IFERROR(IF(E22="K1",(VLOOKUP(L22,Basisdaten!$I$111:$J$161,2,TRUE)),IF(E22="K2",(VLOOKUP(L22,Basisdaten!$K$111:$L$161,2,TRUE)),IF(E22="K3",(VLOOKUP(L22,Basisdaten!$M$111:$N$161,2,TRUE)),IF(E22="M1",(VLOOKUP(L22,Basisdaten!$O$111:$P$161,2,TRUE)),IF(E22="M2",(VLOOKUP(L22,Basisdaten!$Q$111:$R$161,2,TRUE)),IF(E22="M3",(VLOOKUP(L22,Basisdaten!$S$111:$T$161,2,TRUE)),"")))))),"")</f>
        <v/>
      </c>
    </row>
    <row r="23" spans="1:13">
      <c r="A23" s="25">
        <v>19</v>
      </c>
      <c r="B23" s="67"/>
      <c r="C23" s="29"/>
      <c r="D23" s="29"/>
      <c r="E23" s="29"/>
      <c r="F23" s="48"/>
      <c r="G23" s="30"/>
      <c r="H23" s="43" t="str">
        <f t="shared" si="1"/>
        <v/>
      </c>
      <c r="I23" s="44"/>
      <c r="J23" s="30"/>
      <c r="K23" s="43" t="str">
        <f t="shared" si="2"/>
        <v/>
      </c>
      <c r="L23" s="43" t="str">
        <f t="shared" si="3"/>
        <v/>
      </c>
      <c r="M23" s="43" t="str">
        <f>IFERROR(IF(E23="K1",(VLOOKUP(L23,Basisdaten!$I$111:$J$161,2,TRUE)),IF(E23="K2",(VLOOKUP(L23,Basisdaten!$K$111:$L$161,2,TRUE)),IF(E23="K3",(VLOOKUP(L23,Basisdaten!$M$111:$N$161,2,TRUE)),IF(E23="M1",(VLOOKUP(L23,Basisdaten!$O$111:$P$161,2,TRUE)),IF(E23="M2",(VLOOKUP(L23,Basisdaten!$Q$111:$R$161,2,TRUE)),IF(E23="M3",(VLOOKUP(L23,Basisdaten!$S$111:$T$161,2,TRUE)),"")))))),"")</f>
        <v/>
      </c>
    </row>
    <row r="24" spans="1:13">
      <c r="A24" s="33">
        <v>20</v>
      </c>
      <c r="B24" s="68"/>
      <c r="C24" s="37"/>
      <c r="D24" s="37"/>
      <c r="E24" s="37"/>
      <c r="F24" s="47"/>
      <c r="G24" s="45"/>
      <c r="H24" s="46" t="str">
        <f t="shared" si="1"/>
        <v/>
      </c>
      <c r="I24" s="47"/>
      <c r="J24" s="45"/>
      <c r="K24" s="46" t="str">
        <f t="shared" si="2"/>
        <v/>
      </c>
      <c r="L24" s="46" t="str">
        <f t="shared" si="3"/>
        <v/>
      </c>
      <c r="M24" s="46" t="str">
        <f>IFERROR(IF(E24="K1",(VLOOKUP(L24,Basisdaten!$I$111:$J$161,2,TRUE)),IF(E24="K2",(VLOOKUP(L24,Basisdaten!$K$111:$L$161,2,TRUE)),IF(E24="K3",(VLOOKUP(L24,Basisdaten!$M$111:$N$161,2,TRUE)),IF(E24="M1",(VLOOKUP(L24,Basisdaten!$O$111:$P$161,2,TRUE)),IF(E24="M2",(VLOOKUP(L24,Basisdaten!$Q$111:$R$161,2,TRUE)),IF(E24="M3",(VLOOKUP(L24,Basisdaten!$S$111:$T$161,2,TRUE)),"")))))),"")</f>
        <v/>
      </c>
    </row>
    <row r="25" spans="1:13">
      <c r="A25" s="25">
        <v>21</v>
      </c>
      <c r="B25" s="67"/>
      <c r="C25" s="29"/>
      <c r="D25" s="29"/>
      <c r="E25" s="29"/>
      <c r="F25" s="48"/>
      <c r="G25" s="30"/>
      <c r="H25" s="43" t="str">
        <f t="shared" si="1"/>
        <v/>
      </c>
      <c r="I25" s="44"/>
      <c r="J25" s="30"/>
      <c r="K25" s="43" t="str">
        <f t="shared" si="2"/>
        <v/>
      </c>
      <c r="L25" s="43" t="str">
        <f t="shared" si="3"/>
        <v/>
      </c>
      <c r="M25" s="43" t="str">
        <f>IFERROR(IF(E25="K1",(VLOOKUP(L25,Basisdaten!$I$111:$J$161,2,TRUE)),IF(E25="K2",(VLOOKUP(L25,Basisdaten!$K$111:$L$161,2,TRUE)),IF(E25="K3",(VLOOKUP(L25,Basisdaten!$M$111:$N$161,2,TRUE)),IF(E25="M1",(VLOOKUP(L25,Basisdaten!$O$111:$P$161,2,TRUE)),IF(E25="M2",(VLOOKUP(L25,Basisdaten!$Q$111:$R$161,2,TRUE)),IF(E25="M3",(VLOOKUP(L25,Basisdaten!$S$111:$T$161,2,TRUE)),"")))))),"")</f>
        <v/>
      </c>
    </row>
    <row r="26" spans="1:13">
      <c r="A26" s="33">
        <v>22</v>
      </c>
      <c r="B26" s="68"/>
      <c r="C26" s="37"/>
      <c r="D26" s="37"/>
      <c r="E26" s="37"/>
      <c r="F26" s="47"/>
      <c r="G26" s="45"/>
      <c r="H26" s="46" t="str">
        <f t="shared" si="1"/>
        <v/>
      </c>
      <c r="I26" s="47"/>
      <c r="J26" s="45"/>
      <c r="K26" s="46" t="str">
        <f t="shared" si="2"/>
        <v/>
      </c>
      <c r="L26" s="46" t="str">
        <f t="shared" si="3"/>
        <v/>
      </c>
      <c r="M26" s="46" t="str">
        <f>IFERROR(IF(E26="K1",(VLOOKUP(L26,Basisdaten!$I$111:$J$161,2,TRUE)),IF(E26="K2",(VLOOKUP(L26,Basisdaten!$K$111:$L$161,2,TRUE)),IF(E26="K3",(VLOOKUP(L26,Basisdaten!$M$111:$N$161,2,TRUE)),IF(E26="M1",(VLOOKUP(L26,Basisdaten!$O$111:$P$161,2,TRUE)),IF(E26="M2",(VLOOKUP(L26,Basisdaten!$Q$111:$R$161,2,TRUE)),IF(E26="M3",(VLOOKUP(L26,Basisdaten!$S$111:$T$161,2,TRUE)),"")))))),"")</f>
        <v/>
      </c>
    </row>
    <row r="27" spans="1:13">
      <c r="A27" s="25">
        <v>23</v>
      </c>
      <c r="B27" s="67"/>
      <c r="C27" s="29"/>
      <c r="D27" s="29"/>
      <c r="E27" s="29"/>
      <c r="F27" s="48"/>
      <c r="G27" s="30"/>
      <c r="H27" s="43" t="str">
        <f t="shared" si="1"/>
        <v/>
      </c>
      <c r="I27" s="44"/>
      <c r="J27" s="30"/>
      <c r="K27" s="43" t="str">
        <f t="shared" si="2"/>
        <v/>
      </c>
      <c r="L27" s="43" t="str">
        <f t="shared" si="3"/>
        <v/>
      </c>
      <c r="M27" s="43" t="str">
        <f>IFERROR(IF(E27="K1",(VLOOKUP(L27,Basisdaten!$I$111:$J$161,2,TRUE)),IF(E27="K2",(VLOOKUP(L27,Basisdaten!$K$111:$L$161,2,TRUE)),IF(E27="K3",(VLOOKUP(L27,Basisdaten!$M$111:$N$161,2,TRUE)),IF(E27="M1",(VLOOKUP(L27,Basisdaten!$O$111:$P$161,2,TRUE)),IF(E27="M2",(VLOOKUP(L27,Basisdaten!$Q$111:$R$161,2,TRUE)),IF(E27="M3",(VLOOKUP(L27,Basisdaten!$S$111:$T$161,2,TRUE)),"")))))),"")</f>
        <v/>
      </c>
    </row>
    <row r="28" spans="1:13">
      <c r="A28" s="33">
        <v>24</v>
      </c>
      <c r="B28" s="68"/>
      <c r="C28" s="37"/>
      <c r="D28" s="37"/>
      <c r="E28" s="37"/>
      <c r="F28" s="47"/>
      <c r="G28" s="45"/>
      <c r="H28" s="46" t="str">
        <f t="shared" si="1"/>
        <v/>
      </c>
      <c r="I28" s="47"/>
      <c r="J28" s="45"/>
      <c r="K28" s="46" t="str">
        <f t="shared" si="2"/>
        <v/>
      </c>
      <c r="L28" s="46" t="str">
        <f t="shared" si="3"/>
        <v/>
      </c>
      <c r="M28" s="46" t="str">
        <f>IFERROR(IF(E28="K1",(VLOOKUP(L28,Basisdaten!$I$111:$J$161,2,TRUE)),IF(E28="K2",(VLOOKUP(L28,Basisdaten!$K$111:$L$161,2,TRUE)),IF(E28="K3",(VLOOKUP(L28,Basisdaten!$M$111:$N$161,2,TRUE)),IF(E28="M1",(VLOOKUP(L28,Basisdaten!$O$111:$P$161,2,TRUE)),IF(E28="M2",(VLOOKUP(L28,Basisdaten!$Q$111:$R$161,2,TRUE)),IF(E28="M3",(VLOOKUP(L28,Basisdaten!$S$111:$T$161,2,TRUE)),"")))))),"")</f>
        <v/>
      </c>
    </row>
  </sheetData>
  <sheetProtection selectLockedCells="1"/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I16" sqref="I16"/>
    </sheetView>
  </sheetViews>
  <sheetFormatPr baseColWidth="10" defaultColWidth="10.85546875" defaultRowHeight="15"/>
  <cols>
    <col min="1" max="1" width="5.85546875" style="1" customWidth="1"/>
    <col min="2" max="2" width="17.42578125" style="1" customWidth="1"/>
    <col min="3" max="3" width="20.85546875" style="1" customWidth="1"/>
    <col min="4" max="4" width="6.28515625" style="1" customWidth="1"/>
    <col min="5" max="5" width="6.28515625" style="1" bestFit="1" customWidth="1"/>
    <col min="6" max="6" width="8.85546875" style="2" customWidth="1"/>
    <col min="7" max="7" width="6.28515625" style="1" bestFit="1" customWidth="1"/>
    <col min="8" max="9" width="8.85546875" style="2" customWidth="1"/>
    <col min="10" max="10" width="6.28515625" style="1" bestFit="1" customWidth="1"/>
    <col min="11" max="12" width="8.85546875" style="2" customWidth="1"/>
    <col min="13" max="13" width="8.85546875" style="1" customWidth="1"/>
    <col min="14" max="14" width="1.85546875" style="1" customWidth="1"/>
    <col min="15" max="16384" width="10.85546875" style="1"/>
  </cols>
  <sheetData>
    <row r="1" spans="1:13" s="3" customFormat="1" ht="35.1" customHeight="1">
      <c r="A1" s="63" t="s">
        <v>26</v>
      </c>
      <c r="B1" s="5" t="s">
        <v>25</v>
      </c>
      <c r="C1" s="6"/>
      <c r="D1" s="6"/>
      <c r="E1" s="6"/>
      <c r="F1" s="7"/>
      <c r="G1" s="6"/>
      <c r="H1" s="7"/>
      <c r="I1" s="7"/>
      <c r="J1" s="6"/>
      <c r="K1" s="7"/>
      <c r="L1" s="7"/>
      <c r="M1" s="9" t="s">
        <v>27</v>
      </c>
    </row>
    <row r="2" spans="1:13" s="3" customFormat="1" ht="35.1" customHeight="1">
      <c r="A2" s="3" t="s">
        <v>31</v>
      </c>
      <c r="F2" s="4"/>
      <c r="H2" s="4"/>
      <c r="I2" s="4"/>
      <c r="K2" s="4"/>
      <c r="L2" s="4"/>
    </row>
    <row r="3" spans="1:13" ht="60" customHeight="1">
      <c r="A3" s="24"/>
      <c r="B3" s="72"/>
      <c r="C3" s="24"/>
      <c r="D3" s="39"/>
      <c r="E3" s="31" t="s">
        <v>14</v>
      </c>
      <c r="F3" s="18" t="s">
        <v>33</v>
      </c>
      <c r="G3" s="17" t="s">
        <v>34</v>
      </c>
      <c r="H3" s="18" t="s">
        <v>35</v>
      </c>
      <c r="I3" s="18" t="s">
        <v>36</v>
      </c>
      <c r="J3" s="17" t="s">
        <v>37</v>
      </c>
      <c r="K3" s="18" t="s">
        <v>38</v>
      </c>
      <c r="L3" s="32" t="s">
        <v>18</v>
      </c>
      <c r="M3" s="40"/>
    </row>
    <row r="4" spans="1:13" s="8" customFormat="1" ht="18" customHeight="1">
      <c r="A4" s="20" t="s">
        <v>19</v>
      </c>
      <c r="B4" s="71" t="s">
        <v>1</v>
      </c>
      <c r="C4" s="70" t="s">
        <v>0</v>
      </c>
      <c r="D4" s="20" t="s">
        <v>2</v>
      </c>
      <c r="E4" s="21" t="s">
        <v>15</v>
      </c>
      <c r="F4" s="22" t="s">
        <v>17</v>
      </c>
      <c r="G4" s="21" t="s">
        <v>16</v>
      </c>
      <c r="H4" s="22" t="s">
        <v>17</v>
      </c>
      <c r="I4" s="22" t="s">
        <v>17</v>
      </c>
      <c r="J4" s="21" t="s">
        <v>16</v>
      </c>
      <c r="K4" s="22" t="s">
        <v>17</v>
      </c>
      <c r="L4" s="22" t="s">
        <v>17</v>
      </c>
      <c r="M4" s="23" t="s">
        <v>3</v>
      </c>
    </row>
    <row r="5" spans="1:13" s="8" customFormat="1">
      <c r="A5" s="25">
        <v>1</v>
      </c>
      <c r="B5" s="67"/>
      <c r="C5" s="29"/>
      <c r="D5" s="29"/>
      <c r="E5" s="29"/>
      <c r="F5" s="48"/>
      <c r="G5" s="30"/>
      <c r="H5" s="43" t="str">
        <f>IF(ISBLANK(F5),"",IF(G5=1,F5-1,F5))</f>
        <v/>
      </c>
      <c r="I5" s="44"/>
      <c r="J5" s="30"/>
      <c r="K5" s="43" t="str">
        <f>IF(ISBLANK(I5),"",IF(J5=1,I5-1,I5))</f>
        <v/>
      </c>
      <c r="L5" s="43" t="str">
        <f t="shared" ref="L5" si="0">IF(ISBLANK(F5),"",IF(ISBLANK(I5),"",SUM(H5,K5)))</f>
        <v/>
      </c>
      <c r="M5" s="59" t="str">
        <f>IFERROR(IF(E5="K1",(VLOOKUP(L5,Basisdaten!$I$165:$J$215,2,TRUE)),IF(E5="K2",(VLOOKUP(L5,Basisdaten!$K$165:$L$215,2,TRUE)),IF(E5="K3",(VLOOKUP(L5,Basisdaten!$M$165:$N$215,2,TRUE)),IF(E5="M1",(VLOOKUP(L5,Basisdaten!$O$165:$P$215,2,TRUE)),IF(E5="M2",(VLOOKUP(L5,Basisdaten!$Q$165:$R$215,2,TRUE)),IF(E5="M3",(VLOOKUP(L5,Basisdaten!$S$165:$T$215,2,TRUE)),"")))))),"")</f>
        <v/>
      </c>
    </row>
    <row r="6" spans="1:13" s="8" customFormat="1">
      <c r="A6" s="33">
        <v>2</v>
      </c>
      <c r="B6" s="68"/>
      <c r="C6" s="37"/>
      <c r="D6" s="37"/>
      <c r="E6" s="37"/>
      <c r="F6" s="47"/>
      <c r="G6" s="45"/>
      <c r="H6" s="46" t="str">
        <f t="shared" ref="H6:H28" si="1">IF(ISBLANK(F6),"",IF(G6=1,F6-1,F6))</f>
        <v/>
      </c>
      <c r="I6" s="47"/>
      <c r="J6" s="45"/>
      <c r="K6" s="46" t="str">
        <f t="shared" ref="K6:K28" si="2">IF(ISBLANK(I6),"",IF(J6=1,I6-1,I6))</f>
        <v/>
      </c>
      <c r="L6" s="46" t="str">
        <f t="shared" ref="L6:L28" si="3">IF(ISBLANK(F6),"",IF(ISBLANK(I6),"",SUM(H6,K6)))</f>
        <v/>
      </c>
      <c r="M6" s="46" t="str">
        <f>IFERROR(IF(E6="K1",(VLOOKUP(L6,Basisdaten!$I$165:$J$215,2,TRUE)),IF(E6="K2",(VLOOKUP(L6,Basisdaten!$K$165:$L$215,2,TRUE)),IF(E6="K3",(VLOOKUP(L6,Basisdaten!$M$165:$N$215,2,TRUE)),IF(E6="M1",(VLOOKUP(L6,Basisdaten!$O$165:$P$215,2,TRUE)),IF(E6="M2",(VLOOKUP(L6,Basisdaten!$Q$165:$R$215,2,TRUE)),IF(E6="M3",(VLOOKUP(L6,Basisdaten!$S$165:$T$215,2,TRUE)),"")))))),"")</f>
        <v/>
      </c>
    </row>
    <row r="7" spans="1:13" s="8" customFormat="1">
      <c r="A7" s="25">
        <v>3</v>
      </c>
      <c r="B7" s="67"/>
      <c r="C7" s="29"/>
      <c r="D7" s="29"/>
      <c r="E7" s="56"/>
      <c r="F7" s="57"/>
      <c r="G7" s="58"/>
      <c r="H7" s="43" t="str">
        <f t="shared" si="1"/>
        <v/>
      </c>
      <c r="I7" s="57"/>
      <c r="J7" s="58"/>
      <c r="K7" s="43" t="str">
        <f t="shared" si="2"/>
        <v/>
      </c>
      <c r="L7" s="59" t="str">
        <f t="shared" si="3"/>
        <v/>
      </c>
      <c r="M7" s="59" t="str">
        <f>IFERROR(IF(E7="K1",(VLOOKUP(L7,Basisdaten!$I$165:$J$215,2,TRUE)),IF(E7="K2",(VLOOKUP(L7,Basisdaten!$K$165:$L$215,2,TRUE)),IF(E7="K3",(VLOOKUP(L7,Basisdaten!$M$165:$N$215,2,TRUE)),IF(E7="M1",(VLOOKUP(L7,Basisdaten!$O$165:$P$215,2,TRUE)),IF(E7="M2",(VLOOKUP(L7,Basisdaten!$Q$165:$R$215,2,TRUE)),IF(E7="M3",(VLOOKUP(L7,Basisdaten!$S$165:$T$215,2,TRUE)),"")))))),"")</f>
        <v/>
      </c>
    </row>
    <row r="8" spans="1:13" s="8" customFormat="1">
      <c r="A8" s="33">
        <v>4</v>
      </c>
      <c r="B8" s="68"/>
      <c r="C8" s="37"/>
      <c r="D8" s="37"/>
      <c r="E8" s="37"/>
      <c r="F8" s="47"/>
      <c r="G8" s="45"/>
      <c r="H8" s="46" t="str">
        <f t="shared" si="1"/>
        <v/>
      </c>
      <c r="I8" s="47"/>
      <c r="J8" s="45"/>
      <c r="K8" s="46" t="str">
        <f t="shared" si="2"/>
        <v/>
      </c>
      <c r="L8" s="46" t="str">
        <f t="shared" si="3"/>
        <v/>
      </c>
      <c r="M8" s="46" t="str">
        <f>IFERROR(IF(E8="K1",(VLOOKUP(L8,Basisdaten!$I$165:$J$215,2,TRUE)),IF(E8="K2",(VLOOKUP(L8,Basisdaten!$K$165:$L$215,2,TRUE)),IF(E8="K3",(VLOOKUP(L8,Basisdaten!$M$165:$N$215,2,TRUE)),IF(E8="M1",(VLOOKUP(L8,Basisdaten!$O$165:$P$215,2,TRUE)),IF(E8="M2",(VLOOKUP(L8,Basisdaten!$Q$165:$R$215,2,TRUE)),IF(E8="M3",(VLOOKUP(L8,Basisdaten!$S$165:$T$215,2,TRUE)),"")))))),"")</f>
        <v/>
      </c>
    </row>
    <row r="9" spans="1:13" s="8" customFormat="1">
      <c r="A9" s="25">
        <v>5</v>
      </c>
      <c r="B9" s="67"/>
      <c r="C9" s="29"/>
      <c r="D9" s="29"/>
      <c r="E9" s="56"/>
      <c r="F9" s="57"/>
      <c r="G9" s="58"/>
      <c r="H9" s="43" t="str">
        <f t="shared" si="1"/>
        <v/>
      </c>
      <c r="I9" s="57"/>
      <c r="J9" s="58"/>
      <c r="K9" s="43" t="str">
        <f t="shared" si="2"/>
        <v/>
      </c>
      <c r="L9" s="59" t="str">
        <f t="shared" ref="L9:L15" si="4">IF(ISBLANK(F9),"",IF(ISBLANK(I9),"",SUM(H9,K9)))</f>
        <v/>
      </c>
      <c r="M9" s="59" t="str">
        <f>IFERROR(IF(E9="K1",(VLOOKUP(L9,Basisdaten!$I$165:$J$215,2,TRUE)),IF(E9="K2",(VLOOKUP(L9,Basisdaten!$K$165:$L$215,2,TRUE)),IF(E9="K3",(VLOOKUP(L9,Basisdaten!$M$165:$N$215,2,TRUE)),IF(E9="M1",(VLOOKUP(L9,Basisdaten!$O$165:$P$215,2,TRUE)),IF(E9="M2",(VLOOKUP(L9,Basisdaten!$Q$165:$R$215,2,TRUE)),IF(E9="M3",(VLOOKUP(L9,Basisdaten!$S$165:$T$215,2,TRUE)),"")))))),"")</f>
        <v/>
      </c>
    </row>
    <row r="10" spans="1:13" s="8" customFormat="1">
      <c r="A10" s="33">
        <v>6</v>
      </c>
      <c r="B10" s="68"/>
      <c r="C10" s="37"/>
      <c r="D10" s="37"/>
      <c r="E10" s="37"/>
      <c r="F10" s="47"/>
      <c r="G10" s="45"/>
      <c r="H10" s="46" t="str">
        <f t="shared" si="1"/>
        <v/>
      </c>
      <c r="I10" s="47"/>
      <c r="J10" s="45"/>
      <c r="K10" s="46" t="str">
        <f t="shared" si="2"/>
        <v/>
      </c>
      <c r="L10" s="46" t="str">
        <f t="shared" si="4"/>
        <v/>
      </c>
      <c r="M10" s="46" t="str">
        <f>IFERROR(IF(E10="K1",(VLOOKUP(L10,Basisdaten!$I$165:$J$215,2,TRUE)),IF(E10="K2",(VLOOKUP(L10,Basisdaten!$K$165:$L$215,2,TRUE)),IF(E10="K3",(VLOOKUP(L10,Basisdaten!$M$165:$N$215,2,TRUE)),IF(E10="M1",(VLOOKUP(L10,Basisdaten!$O$165:$P$215,2,TRUE)),IF(E10="M2",(VLOOKUP(L10,Basisdaten!$Q$165:$R$215,2,TRUE)),IF(E10="M3",(VLOOKUP(L10,Basisdaten!$S$165:$T$215,2,TRUE)),"")))))),"")</f>
        <v/>
      </c>
    </row>
    <row r="11" spans="1:13" s="8" customFormat="1">
      <c r="A11" s="25">
        <v>7</v>
      </c>
      <c r="B11" s="67"/>
      <c r="C11" s="29"/>
      <c r="D11" s="29"/>
      <c r="E11" s="56"/>
      <c r="F11" s="57"/>
      <c r="G11" s="58"/>
      <c r="H11" s="43" t="str">
        <f t="shared" si="1"/>
        <v/>
      </c>
      <c r="I11" s="57"/>
      <c r="J11" s="58"/>
      <c r="K11" s="43" t="str">
        <f t="shared" si="2"/>
        <v/>
      </c>
      <c r="L11" s="59" t="str">
        <f t="shared" si="4"/>
        <v/>
      </c>
      <c r="M11" s="59" t="str">
        <f>IFERROR(IF(E11="K1",(VLOOKUP(L11,Basisdaten!$I$165:$J$215,2,TRUE)),IF(E11="K2",(VLOOKUP(L11,Basisdaten!$K$165:$L$215,2,TRUE)),IF(E11="K3",(VLOOKUP(L11,Basisdaten!$M$165:$N$215,2,TRUE)),IF(E11="M1",(VLOOKUP(L11,Basisdaten!$O$165:$P$215,2,TRUE)),IF(E11="M2",(VLOOKUP(L11,Basisdaten!$Q$165:$R$215,2,TRUE)),IF(E11="M3",(VLOOKUP(L11,Basisdaten!$S$165:$T$215,2,TRUE)),"")))))),"")</f>
        <v/>
      </c>
    </row>
    <row r="12" spans="1:13" s="8" customFormat="1">
      <c r="A12" s="33">
        <v>8</v>
      </c>
      <c r="B12" s="68"/>
      <c r="C12" s="37"/>
      <c r="D12" s="37"/>
      <c r="E12" s="37"/>
      <c r="F12" s="47"/>
      <c r="G12" s="45"/>
      <c r="H12" s="46" t="str">
        <f t="shared" si="1"/>
        <v/>
      </c>
      <c r="I12" s="47"/>
      <c r="J12" s="45"/>
      <c r="K12" s="46" t="str">
        <f t="shared" si="2"/>
        <v/>
      </c>
      <c r="L12" s="46" t="str">
        <f t="shared" si="4"/>
        <v/>
      </c>
      <c r="M12" s="46" t="str">
        <f>IFERROR(IF(E12="K1",(VLOOKUP(L12,Basisdaten!$I$165:$J$215,2,TRUE)),IF(E12="K2",(VLOOKUP(L12,Basisdaten!$K$165:$L$215,2,TRUE)),IF(E12="K3",(VLOOKUP(L12,Basisdaten!$M$165:$N$215,2,TRUE)),IF(E12="M1",(VLOOKUP(L12,Basisdaten!$O$165:$P$215,2,TRUE)),IF(E12="M2",(VLOOKUP(L12,Basisdaten!$Q$165:$R$215,2,TRUE)),IF(E12="M3",(VLOOKUP(L12,Basisdaten!$S$165:$T$215,2,TRUE)),"")))))),"")</f>
        <v/>
      </c>
    </row>
    <row r="13" spans="1:13" s="8" customFormat="1">
      <c r="A13" s="25">
        <v>9</v>
      </c>
      <c r="B13" s="67"/>
      <c r="C13" s="29"/>
      <c r="D13" s="29"/>
      <c r="E13" s="56"/>
      <c r="F13" s="57"/>
      <c r="G13" s="58"/>
      <c r="H13" s="43" t="str">
        <f t="shared" si="1"/>
        <v/>
      </c>
      <c r="I13" s="57"/>
      <c r="J13" s="58"/>
      <c r="K13" s="43" t="str">
        <f t="shared" si="2"/>
        <v/>
      </c>
      <c r="L13" s="59" t="str">
        <f t="shared" si="4"/>
        <v/>
      </c>
      <c r="M13" s="59" t="str">
        <f>IFERROR(IF(E13="K1",(VLOOKUP(L13,Basisdaten!$I$165:$J$215,2,TRUE)),IF(E13="K2",(VLOOKUP(L13,Basisdaten!$K$165:$L$215,2,TRUE)),IF(E13="K3",(VLOOKUP(L13,Basisdaten!$M$165:$N$215,2,TRUE)),IF(E13="M1",(VLOOKUP(L13,Basisdaten!$O$165:$P$215,2,TRUE)),IF(E13="M2",(VLOOKUP(L13,Basisdaten!$Q$165:$R$215,2,TRUE)),IF(E13="M3",(VLOOKUP(L13,Basisdaten!$S$165:$T$215,2,TRUE)),"")))))),"")</f>
        <v/>
      </c>
    </row>
    <row r="14" spans="1:13" s="8" customFormat="1">
      <c r="A14" s="33">
        <v>10</v>
      </c>
      <c r="B14" s="68"/>
      <c r="C14" s="37"/>
      <c r="D14" s="37"/>
      <c r="E14" s="37"/>
      <c r="F14" s="47"/>
      <c r="G14" s="45"/>
      <c r="H14" s="46" t="str">
        <f t="shared" si="1"/>
        <v/>
      </c>
      <c r="I14" s="47"/>
      <c r="J14" s="45"/>
      <c r="K14" s="46" t="str">
        <f t="shared" si="2"/>
        <v/>
      </c>
      <c r="L14" s="46" t="str">
        <f t="shared" si="4"/>
        <v/>
      </c>
      <c r="M14" s="46" t="str">
        <f>IFERROR(IF(E14="K1",(VLOOKUP(L14,Basisdaten!$I$165:$J$215,2,TRUE)),IF(E14="K2",(VLOOKUP(L14,Basisdaten!$K$165:$L$215,2,TRUE)),IF(E14="K3",(VLOOKUP(L14,Basisdaten!$M$165:$N$215,2,TRUE)),IF(E14="M1",(VLOOKUP(L14,Basisdaten!$O$165:$P$215,2,TRUE)),IF(E14="M2",(VLOOKUP(L14,Basisdaten!$Q$165:$R$215,2,TRUE)),IF(E14="M3",(VLOOKUP(L14,Basisdaten!$S$165:$T$215,2,TRUE)),"")))))),"")</f>
        <v/>
      </c>
    </row>
    <row r="15" spans="1:13" s="8" customFormat="1">
      <c r="A15" s="25">
        <v>11</v>
      </c>
      <c r="B15" s="67"/>
      <c r="C15" s="29"/>
      <c r="D15" s="29"/>
      <c r="E15" s="56"/>
      <c r="F15" s="57"/>
      <c r="G15" s="58"/>
      <c r="H15" s="43" t="str">
        <f t="shared" si="1"/>
        <v/>
      </c>
      <c r="I15" s="57"/>
      <c r="J15" s="58"/>
      <c r="K15" s="43" t="str">
        <f t="shared" si="2"/>
        <v/>
      </c>
      <c r="L15" s="59" t="str">
        <f t="shared" si="4"/>
        <v/>
      </c>
      <c r="M15" s="59" t="str">
        <f>IFERROR(IF(E15="K1",(VLOOKUP(L15,Basisdaten!$I$165:$J$215,2,TRUE)),IF(E15="K2",(VLOOKUP(L15,Basisdaten!$K$165:$L$215,2,TRUE)),IF(E15="K3",(VLOOKUP(L15,Basisdaten!$M$165:$N$215,2,TRUE)),IF(E15="M1",(VLOOKUP(L15,Basisdaten!$O$165:$P$215,2,TRUE)),IF(E15="M2",(VLOOKUP(L15,Basisdaten!$Q$165:$R$215,2,TRUE)),IF(E15="M3",(VLOOKUP(L15,Basisdaten!$S$165:$T$215,2,TRUE)),"")))))),"")</f>
        <v/>
      </c>
    </row>
    <row r="16" spans="1:13" s="8" customFormat="1">
      <c r="A16" s="33">
        <v>12</v>
      </c>
      <c r="B16" s="68"/>
      <c r="C16" s="37"/>
      <c r="D16" s="37"/>
      <c r="E16" s="37"/>
      <c r="F16" s="47"/>
      <c r="G16" s="45"/>
      <c r="H16" s="46" t="str">
        <f t="shared" si="1"/>
        <v/>
      </c>
      <c r="I16" s="47"/>
      <c r="J16" s="45"/>
      <c r="K16" s="46" t="str">
        <f t="shared" si="2"/>
        <v/>
      </c>
      <c r="L16" s="46" t="str">
        <f t="shared" si="3"/>
        <v/>
      </c>
      <c r="M16" s="46" t="str">
        <f>IFERROR(IF(E16="K1",(VLOOKUP(L16,Basisdaten!$I$165:$J$215,2,TRUE)),IF(E16="K2",(VLOOKUP(L16,Basisdaten!$K$165:$L$215,2,TRUE)),IF(E16="K3",(VLOOKUP(L16,Basisdaten!$M$165:$N$215,2,TRUE)),IF(E16="M1",(VLOOKUP(L16,Basisdaten!$O$165:$P$215,2,TRUE)),IF(E16="M2",(VLOOKUP(L16,Basisdaten!$Q$165:$R$215,2,TRUE)),IF(E16="M3",(VLOOKUP(L16,Basisdaten!$S$165:$T$215,2,TRUE)),"")))))),"")</f>
        <v/>
      </c>
    </row>
    <row r="17" spans="1:13" s="8" customFormat="1">
      <c r="A17" s="25">
        <v>13</v>
      </c>
      <c r="B17" s="67"/>
      <c r="C17" s="29"/>
      <c r="D17" s="29"/>
      <c r="E17" s="56"/>
      <c r="F17" s="57"/>
      <c r="G17" s="58"/>
      <c r="H17" s="43" t="str">
        <f t="shared" si="1"/>
        <v/>
      </c>
      <c r="I17" s="57"/>
      <c r="J17" s="58"/>
      <c r="K17" s="43" t="str">
        <f t="shared" si="2"/>
        <v/>
      </c>
      <c r="L17" s="59" t="str">
        <f t="shared" si="3"/>
        <v/>
      </c>
      <c r="M17" s="59" t="str">
        <f>IFERROR(IF(E17="K1",(VLOOKUP(L17,Basisdaten!$I$165:$J$215,2,TRUE)),IF(E17="K2",(VLOOKUP(L17,Basisdaten!$K$165:$L$215,2,TRUE)),IF(E17="K3",(VLOOKUP(L17,Basisdaten!$M$165:$N$215,2,TRUE)),IF(E17="M1",(VLOOKUP(L17,Basisdaten!$O$165:$P$215,2,TRUE)),IF(E17="M2",(VLOOKUP(L17,Basisdaten!$Q$165:$R$215,2,TRUE)),IF(E17="M3",(VLOOKUP(L17,Basisdaten!$S$165:$T$215,2,TRUE)),"")))))),"")</f>
        <v/>
      </c>
    </row>
    <row r="18" spans="1:13" s="8" customFormat="1">
      <c r="A18" s="33">
        <v>14</v>
      </c>
      <c r="B18" s="68"/>
      <c r="C18" s="37"/>
      <c r="D18" s="37"/>
      <c r="E18" s="37"/>
      <c r="F18" s="47"/>
      <c r="G18" s="45"/>
      <c r="H18" s="46" t="str">
        <f t="shared" si="1"/>
        <v/>
      </c>
      <c r="I18" s="47"/>
      <c r="J18" s="45"/>
      <c r="K18" s="46" t="str">
        <f t="shared" si="2"/>
        <v/>
      </c>
      <c r="L18" s="46" t="str">
        <f t="shared" si="3"/>
        <v/>
      </c>
      <c r="M18" s="46" t="str">
        <f>IFERROR(IF(E18="K1",(VLOOKUP(L18,Basisdaten!$I$165:$J$215,2,TRUE)),IF(E18="K2",(VLOOKUP(L18,Basisdaten!$K$165:$L$215,2,TRUE)),IF(E18="K3",(VLOOKUP(L18,Basisdaten!$M$165:$N$215,2,TRUE)),IF(E18="M1",(VLOOKUP(L18,Basisdaten!$O$165:$P$215,2,TRUE)),IF(E18="M2",(VLOOKUP(L18,Basisdaten!$Q$165:$R$215,2,TRUE)),IF(E18="M3",(VLOOKUP(L18,Basisdaten!$S$165:$T$215,2,TRUE)),"")))))),"")</f>
        <v/>
      </c>
    </row>
    <row r="19" spans="1:13" s="8" customFormat="1">
      <c r="A19" s="25">
        <v>15</v>
      </c>
      <c r="B19" s="67"/>
      <c r="C19" s="29"/>
      <c r="D19" s="29"/>
      <c r="E19" s="56"/>
      <c r="F19" s="57"/>
      <c r="G19" s="58"/>
      <c r="H19" s="43" t="str">
        <f t="shared" si="1"/>
        <v/>
      </c>
      <c r="I19" s="57"/>
      <c r="J19" s="58"/>
      <c r="K19" s="43" t="str">
        <f t="shared" si="2"/>
        <v/>
      </c>
      <c r="L19" s="59" t="str">
        <f t="shared" si="3"/>
        <v/>
      </c>
      <c r="M19" s="59" t="str">
        <f>IFERROR(IF(E19="K1",(VLOOKUP(L19,Basisdaten!$I$165:$J$215,2,TRUE)),IF(E19="K2",(VLOOKUP(L19,Basisdaten!$K$165:$L$215,2,TRUE)),IF(E19="K3",(VLOOKUP(L19,Basisdaten!$M$165:$N$215,2,TRUE)),IF(E19="M1",(VLOOKUP(L19,Basisdaten!$O$165:$P$215,2,TRUE)),IF(E19="M2",(VLOOKUP(L19,Basisdaten!$Q$165:$R$215,2,TRUE)),IF(E19="M3",(VLOOKUP(L19,Basisdaten!$S$165:$T$215,2,TRUE)),"")))))),"")</f>
        <v/>
      </c>
    </row>
    <row r="20" spans="1:13" s="8" customFormat="1">
      <c r="A20" s="33">
        <v>16</v>
      </c>
      <c r="B20" s="68"/>
      <c r="C20" s="37"/>
      <c r="D20" s="37"/>
      <c r="E20" s="37"/>
      <c r="F20" s="47"/>
      <c r="G20" s="45"/>
      <c r="H20" s="46" t="str">
        <f t="shared" si="1"/>
        <v/>
      </c>
      <c r="I20" s="47"/>
      <c r="J20" s="45"/>
      <c r="K20" s="46" t="str">
        <f t="shared" si="2"/>
        <v/>
      </c>
      <c r="L20" s="46" t="str">
        <f t="shared" si="3"/>
        <v/>
      </c>
      <c r="M20" s="46" t="str">
        <f>IFERROR(IF(E20="K1",(VLOOKUP(L20,Basisdaten!$I$165:$J$215,2,TRUE)),IF(E20="K2",(VLOOKUP(L20,Basisdaten!$K$165:$L$215,2,TRUE)),IF(E20="K3",(VLOOKUP(L20,Basisdaten!$M$165:$N$215,2,TRUE)),IF(E20="M1",(VLOOKUP(L20,Basisdaten!$O$165:$P$215,2,TRUE)),IF(E20="M2",(VLOOKUP(L20,Basisdaten!$Q$165:$R$215,2,TRUE)),IF(E20="M3",(VLOOKUP(L20,Basisdaten!$S$165:$T$215,2,TRUE)),"")))))),"")</f>
        <v/>
      </c>
    </row>
    <row r="21" spans="1:13" s="8" customFormat="1">
      <c r="A21" s="25">
        <v>17</v>
      </c>
      <c r="B21" s="67"/>
      <c r="C21" s="29"/>
      <c r="D21" s="29"/>
      <c r="E21" s="56"/>
      <c r="F21" s="57"/>
      <c r="G21" s="58"/>
      <c r="H21" s="43" t="str">
        <f t="shared" si="1"/>
        <v/>
      </c>
      <c r="I21" s="57"/>
      <c r="J21" s="58"/>
      <c r="K21" s="43" t="str">
        <f t="shared" si="2"/>
        <v/>
      </c>
      <c r="L21" s="59" t="str">
        <f t="shared" si="3"/>
        <v/>
      </c>
      <c r="M21" s="59" t="str">
        <f>IFERROR(IF(E21="K1",(VLOOKUP(L21,Basisdaten!$I$165:$J$215,2,TRUE)),IF(E21="K2",(VLOOKUP(L21,Basisdaten!$K$165:$L$215,2,TRUE)),IF(E21="K3",(VLOOKUP(L21,Basisdaten!$M$165:$N$215,2,TRUE)),IF(E21="M1",(VLOOKUP(L21,Basisdaten!$O$165:$P$215,2,TRUE)),IF(E21="M2",(VLOOKUP(L21,Basisdaten!$Q$165:$R$215,2,TRUE)),IF(E21="M3",(VLOOKUP(L21,Basisdaten!$S$165:$T$215,2,TRUE)),"")))))),"")</f>
        <v/>
      </c>
    </row>
    <row r="22" spans="1:13" s="8" customFormat="1">
      <c r="A22" s="33">
        <v>18</v>
      </c>
      <c r="B22" s="68"/>
      <c r="C22" s="37"/>
      <c r="D22" s="37"/>
      <c r="E22" s="37"/>
      <c r="F22" s="47"/>
      <c r="G22" s="45"/>
      <c r="H22" s="46" t="str">
        <f t="shared" si="1"/>
        <v/>
      </c>
      <c r="I22" s="47"/>
      <c r="J22" s="45"/>
      <c r="K22" s="46" t="str">
        <f t="shared" si="2"/>
        <v/>
      </c>
      <c r="L22" s="46" t="str">
        <f t="shared" si="3"/>
        <v/>
      </c>
      <c r="M22" s="46" t="str">
        <f>IFERROR(IF(E22="K1",(VLOOKUP(L22,Basisdaten!$I$165:$J$215,2,TRUE)),IF(E22="K2",(VLOOKUP(L22,Basisdaten!$K$165:$L$215,2,TRUE)),IF(E22="K3",(VLOOKUP(L22,Basisdaten!$M$165:$N$215,2,TRUE)),IF(E22="M1",(VLOOKUP(L22,Basisdaten!$O$165:$P$215,2,TRUE)),IF(E22="M2",(VLOOKUP(L22,Basisdaten!$Q$165:$R$215,2,TRUE)),IF(E22="M3",(VLOOKUP(L22,Basisdaten!$S$165:$T$215,2,TRUE)),"")))))),"")</f>
        <v/>
      </c>
    </row>
    <row r="23" spans="1:13" s="8" customFormat="1">
      <c r="A23" s="25">
        <v>19</v>
      </c>
      <c r="B23" s="67"/>
      <c r="C23" s="29"/>
      <c r="D23" s="29"/>
      <c r="E23" s="56"/>
      <c r="F23" s="57"/>
      <c r="G23" s="58"/>
      <c r="H23" s="43" t="str">
        <f t="shared" si="1"/>
        <v/>
      </c>
      <c r="I23" s="57"/>
      <c r="J23" s="58"/>
      <c r="K23" s="43" t="str">
        <f t="shared" si="2"/>
        <v/>
      </c>
      <c r="L23" s="59" t="str">
        <f t="shared" si="3"/>
        <v/>
      </c>
      <c r="M23" s="59" t="str">
        <f>IFERROR(IF(E23="K1",(VLOOKUP(L23,Basisdaten!$I$165:$J$215,2,TRUE)),IF(E23="K2",(VLOOKUP(L23,Basisdaten!$K$165:$L$215,2,TRUE)),IF(E23="K3",(VLOOKUP(L23,Basisdaten!$M$165:$N$215,2,TRUE)),IF(E23="M1",(VLOOKUP(L23,Basisdaten!$O$165:$P$215,2,TRUE)),IF(E23="M2",(VLOOKUP(L23,Basisdaten!$Q$165:$R$215,2,TRUE)),IF(E23="M3",(VLOOKUP(L23,Basisdaten!$S$165:$T$215,2,TRUE)),"")))))),"")</f>
        <v/>
      </c>
    </row>
    <row r="24" spans="1:13" s="8" customFormat="1">
      <c r="A24" s="33">
        <v>20</v>
      </c>
      <c r="B24" s="68"/>
      <c r="C24" s="37"/>
      <c r="D24" s="37"/>
      <c r="E24" s="37"/>
      <c r="F24" s="47"/>
      <c r="G24" s="45"/>
      <c r="H24" s="46" t="str">
        <f t="shared" si="1"/>
        <v/>
      </c>
      <c r="I24" s="47"/>
      <c r="J24" s="45"/>
      <c r="K24" s="46" t="str">
        <f t="shared" si="2"/>
        <v/>
      </c>
      <c r="L24" s="46" t="str">
        <f t="shared" si="3"/>
        <v/>
      </c>
      <c r="M24" s="46" t="str">
        <f>IFERROR(IF(E24="K1",(VLOOKUP(L24,Basisdaten!$I$165:$J$215,2,TRUE)),IF(E24="K2",(VLOOKUP(L24,Basisdaten!$K$165:$L$215,2,TRUE)),IF(E24="K3",(VLOOKUP(L24,Basisdaten!$M$165:$N$215,2,TRUE)),IF(E24="M1",(VLOOKUP(L24,Basisdaten!$O$165:$P$215,2,TRUE)),IF(E24="M2",(VLOOKUP(L24,Basisdaten!$Q$165:$R$215,2,TRUE)),IF(E24="M3",(VLOOKUP(L24,Basisdaten!$S$165:$T$215,2,TRUE)),"")))))),"")</f>
        <v/>
      </c>
    </row>
    <row r="25" spans="1:13" s="8" customFormat="1">
      <c r="A25" s="25">
        <v>21</v>
      </c>
      <c r="B25" s="67"/>
      <c r="C25" s="29"/>
      <c r="D25" s="29"/>
      <c r="E25" s="56"/>
      <c r="F25" s="57"/>
      <c r="G25" s="58"/>
      <c r="H25" s="43" t="str">
        <f t="shared" si="1"/>
        <v/>
      </c>
      <c r="I25" s="57"/>
      <c r="J25" s="58"/>
      <c r="K25" s="43" t="str">
        <f t="shared" si="2"/>
        <v/>
      </c>
      <c r="L25" s="59" t="str">
        <f t="shared" si="3"/>
        <v/>
      </c>
      <c r="M25" s="59" t="str">
        <f>IFERROR(IF(E25="K1",(VLOOKUP(L25,Basisdaten!$I$165:$J$215,2,TRUE)),IF(E25="K2",(VLOOKUP(L25,Basisdaten!$K$165:$L$215,2,TRUE)),IF(E25="K3",(VLOOKUP(L25,Basisdaten!$M$165:$N$215,2,TRUE)),IF(E25="M1",(VLOOKUP(L25,Basisdaten!$O$165:$P$215,2,TRUE)),IF(E25="M2",(VLOOKUP(L25,Basisdaten!$Q$165:$R$215,2,TRUE)),IF(E25="M3",(VLOOKUP(L25,Basisdaten!$S$165:$T$215,2,TRUE)),"")))))),"")</f>
        <v/>
      </c>
    </row>
    <row r="26" spans="1:13" s="8" customFormat="1">
      <c r="A26" s="33">
        <v>22</v>
      </c>
      <c r="B26" s="68"/>
      <c r="C26" s="37"/>
      <c r="D26" s="37"/>
      <c r="E26" s="37"/>
      <c r="F26" s="47"/>
      <c r="G26" s="45"/>
      <c r="H26" s="46" t="str">
        <f t="shared" si="1"/>
        <v/>
      </c>
      <c r="I26" s="47"/>
      <c r="J26" s="45"/>
      <c r="K26" s="46" t="str">
        <f t="shared" si="2"/>
        <v/>
      </c>
      <c r="L26" s="46" t="str">
        <f t="shared" si="3"/>
        <v/>
      </c>
      <c r="M26" s="46" t="str">
        <f>IFERROR(IF(E26="K1",(VLOOKUP(L26,Basisdaten!$I$165:$J$215,2,TRUE)),IF(E26="K2",(VLOOKUP(L26,Basisdaten!$K$165:$L$215,2,TRUE)),IF(E26="K3",(VLOOKUP(L26,Basisdaten!$M$165:$N$215,2,TRUE)),IF(E26="M1",(VLOOKUP(L26,Basisdaten!$O$165:$P$215,2,TRUE)),IF(E26="M2",(VLOOKUP(L26,Basisdaten!$Q$165:$R$215,2,TRUE)),IF(E26="M3",(VLOOKUP(L26,Basisdaten!$S$165:$T$215,2,TRUE)),"")))))),"")</f>
        <v/>
      </c>
    </row>
    <row r="27" spans="1:13" s="8" customFormat="1">
      <c r="A27" s="25">
        <v>23</v>
      </c>
      <c r="B27" s="67"/>
      <c r="C27" s="29"/>
      <c r="D27" s="29"/>
      <c r="E27" s="56"/>
      <c r="F27" s="57"/>
      <c r="G27" s="58"/>
      <c r="H27" s="43" t="str">
        <f t="shared" si="1"/>
        <v/>
      </c>
      <c r="I27" s="57"/>
      <c r="J27" s="58"/>
      <c r="K27" s="43" t="str">
        <f t="shared" si="2"/>
        <v/>
      </c>
      <c r="L27" s="59" t="str">
        <f t="shared" si="3"/>
        <v/>
      </c>
      <c r="M27" s="59" t="str">
        <f>IFERROR(IF(E27="K1",(VLOOKUP(L27,Basisdaten!$I$165:$J$215,2,TRUE)),IF(E27="K2",(VLOOKUP(L27,Basisdaten!$K$165:$L$215,2,TRUE)),IF(E27="K3",(VLOOKUP(L27,Basisdaten!$M$165:$N$215,2,TRUE)),IF(E27="M1",(VLOOKUP(L27,Basisdaten!$O$165:$P$215,2,TRUE)),IF(E27="M2",(VLOOKUP(L27,Basisdaten!$Q$165:$R$215,2,TRUE)),IF(E27="M3",(VLOOKUP(L27,Basisdaten!$S$165:$T$215,2,TRUE)),"")))))),"")</f>
        <v/>
      </c>
    </row>
    <row r="28" spans="1:13" s="8" customFormat="1">
      <c r="A28" s="33">
        <v>24</v>
      </c>
      <c r="B28" s="68"/>
      <c r="C28" s="37"/>
      <c r="D28" s="37"/>
      <c r="E28" s="37"/>
      <c r="F28" s="47"/>
      <c r="G28" s="45"/>
      <c r="H28" s="46" t="str">
        <f t="shared" si="1"/>
        <v/>
      </c>
      <c r="I28" s="47"/>
      <c r="J28" s="45"/>
      <c r="K28" s="46" t="str">
        <f t="shared" si="2"/>
        <v/>
      </c>
      <c r="L28" s="46" t="str">
        <f t="shared" si="3"/>
        <v/>
      </c>
      <c r="M28" s="46" t="str">
        <f>IFERROR(IF(E28="K1",(VLOOKUP(L28,Basisdaten!$I$165:$J$215,2,TRUE)),IF(E28="K2",(VLOOKUP(L28,Basisdaten!$K$165:$L$215,2,TRUE)),IF(E28="K3",(VLOOKUP(L28,Basisdaten!$M$165:$N$215,2,TRUE)),IF(E28="M1",(VLOOKUP(L28,Basisdaten!$O$165:$P$215,2,TRUE)),IF(E28="M2",(VLOOKUP(L28,Basisdaten!$Q$165:$R$215,2,TRUE)),IF(E28="M3",(VLOOKUP(L28,Basisdaten!$S$165:$T$215,2,TRUE)),"")))))),"")</f>
        <v/>
      </c>
    </row>
    <row r="29" spans="1:13">
      <c r="A29" s="8"/>
      <c r="B29" s="8"/>
      <c r="C29" s="8"/>
      <c r="D29" s="8"/>
      <c r="E29" s="8"/>
      <c r="F29" s="27"/>
      <c r="G29" s="8"/>
      <c r="H29" s="27"/>
      <c r="I29" s="27"/>
      <c r="J29" s="8"/>
      <c r="K29" s="27"/>
      <c r="L29" s="27"/>
      <c r="M29" s="8"/>
    </row>
  </sheetData>
  <sheetProtection selectLockedCells="1"/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workbookViewId="0">
      <selection activeCell="C11" sqref="C11"/>
    </sheetView>
  </sheetViews>
  <sheetFormatPr baseColWidth="10" defaultColWidth="10.85546875" defaultRowHeight="15"/>
  <cols>
    <col min="1" max="1" width="5.85546875" style="1" customWidth="1"/>
    <col min="2" max="2" width="17.42578125" style="1" customWidth="1"/>
    <col min="3" max="3" width="20.85546875" style="1" customWidth="1"/>
    <col min="4" max="4" width="6.28515625" style="1" customWidth="1"/>
    <col min="5" max="5" width="6.28515625" style="1" bestFit="1" customWidth="1"/>
    <col min="6" max="9" width="8.85546875" style="2" customWidth="1"/>
    <col min="10" max="10" width="8.85546875" style="1" customWidth="1"/>
    <col min="11" max="11" width="1.85546875" style="1" customWidth="1"/>
    <col min="12" max="16384" width="10.85546875" style="1"/>
  </cols>
  <sheetData>
    <row r="1" spans="1:12" s="3" customFormat="1" ht="35.1" customHeight="1">
      <c r="A1" s="63" t="s">
        <v>26</v>
      </c>
      <c r="B1" s="5" t="s">
        <v>25</v>
      </c>
      <c r="C1" s="6"/>
      <c r="D1" s="6"/>
      <c r="E1" s="6"/>
      <c r="F1" s="7"/>
      <c r="G1" s="6"/>
      <c r="H1" s="7"/>
      <c r="I1" s="7"/>
      <c r="J1" s="9" t="s">
        <v>27</v>
      </c>
    </row>
    <row r="2" spans="1:12" s="3" customFormat="1" ht="35.1" customHeight="1">
      <c r="A2" s="3" t="s">
        <v>32</v>
      </c>
      <c r="F2" s="4"/>
      <c r="H2" s="4"/>
      <c r="I2" s="4"/>
      <c r="K2" s="4"/>
      <c r="L2" s="4"/>
    </row>
    <row r="3" spans="1:12" ht="60" customHeight="1">
      <c r="A3" s="24"/>
      <c r="B3" s="69"/>
      <c r="C3" s="24"/>
      <c r="D3" s="39"/>
      <c r="E3" s="35" t="s">
        <v>14</v>
      </c>
      <c r="F3" s="36" t="s">
        <v>21</v>
      </c>
      <c r="G3" s="36" t="s">
        <v>22</v>
      </c>
      <c r="H3" s="36" t="s">
        <v>23</v>
      </c>
      <c r="I3" s="36" t="s">
        <v>24</v>
      </c>
      <c r="J3" s="40"/>
    </row>
    <row r="4" spans="1:12" s="8" customFormat="1" ht="18" customHeight="1">
      <c r="A4" s="20" t="s">
        <v>19</v>
      </c>
      <c r="B4" s="71" t="s">
        <v>1</v>
      </c>
      <c r="C4" s="70" t="s">
        <v>0</v>
      </c>
      <c r="D4" s="38" t="s">
        <v>2</v>
      </c>
      <c r="E4" s="21" t="s">
        <v>15</v>
      </c>
      <c r="F4" s="22" t="s">
        <v>16</v>
      </c>
      <c r="G4" s="22" t="s">
        <v>16</v>
      </c>
      <c r="H4" s="22" t="s">
        <v>16</v>
      </c>
      <c r="I4" s="22" t="s">
        <v>16</v>
      </c>
      <c r="J4" s="23" t="s">
        <v>3</v>
      </c>
    </row>
    <row r="5" spans="1:12">
      <c r="A5" s="25">
        <v>1</v>
      </c>
      <c r="B5" s="67"/>
      <c r="C5" s="29"/>
      <c r="D5" s="29"/>
      <c r="E5" s="29"/>
      <c r="F5" s="49"/>
      <c r="G5" s="49"/>
      <c r="H5" s="49"/>
      <c r="I5" s="50"/>
      <c r="J5" s="43" t="str">
        <f>IFERROR(IF(E5="K1",(VLOOKUP(I5,Basisdaten!$I$222:$J$256,2,TRUE)),IF(E5="K2",(VLOOKUP(I5,Basisdaten!$K$220:$L$256,2,TRUE)),IF(E5="K3",(VLOOKUP(I5,Basisdaten!$M$219:$N$256,2,TRUE)),IF(E5="M1",(VLOOKUP(I5,Basisdaten!$O$222:$P$256,2,TRUE)),IF(E5="M2",(VLOOKUP(I5,Basisdaten!$Q$220:$R$256,2,TRUE)),IF(E5="M3",(VLOOKUP(I5,Basisdaten!$S$219:$T$256,2,TRUE)),"")))))),"")</f>
        <v/>
      </c>
    </row>
    <row r="6" spans="1:12">
      <c r="A6" s="33">
        <v>2</v>
      </c>
      <c r="B6" s="68"/>
      <c r="C6" s="37"/>
      <c r="D6" s="37"/>
      <c r="E6" s="37"/>
      <c r="F6" s="51"/>
      <c r="G6" s="51"/>
      <c r="H6" s="51"/>
      <c r="I6" s="52" t="str">
        <f t="shared" ref="I6" si="0">IF(ISBLANK(F6),"",IF(ISBLANK(G6),"",IF(ISBLANK(H6),"",SUM(F6:H6))))</f>
        <v/>
      </c>
      <c r="J6" s="46" t="str">
        <f>IFERROR(IF(E6="K1",(VLOOKUP(I6,Basisdaten!$I$222:$J$256,2,TRUE)),IF(E6="K2",(VLOOKUP(I6,Basisdaten!$K$220:$L$256,2,TRUE)),IF(E6="K3",(VLOOKUP(I6,Basisdaten!$M$219:$N$256,2,TRUE)),IF(E6="M1",(VLOOKUP(I6,Basisdaten!$O$222:$P$256,2,TRUE)),IF(E6="M2",(VLOOKUP(I6,Basisdaten!$Q$220:$R$256,2,TRUE)),IF(E6="M3",(VLOOKUP(I6,Basisdaten!$S$219:$T$256,2,TRUE)),"")))))),"")</f>
        <v/>
      </c>
    </row>
    <row r="7" spans="1:12">
      <c r="A7" s="25">
        <v>3</v>
      </c>
      <c r="B7" s="67"/>
      <c r="C7" s="29"/>
      <c r="D7" s="29"/>
      <c r="E7" s="29"/>
      <c r="F7" s="49"/>
      <c r="G7" s="49"/>
      <c r="H7" s="49"/>
      <c r="I7" s="50" t="str">
        <f>IF(ISBLANK(F7),"",IF(ISBLANK(G7),"",IF(ISBLANK(H7),"",SUM(F7:H7))))</f>
        <v/>
      </c>
      <c r="J7" s="43" t="str">
        <f>IFERROR(IF(E7="K1",(VLOOKUP(I7,Basisdaten!$I$222:$J$256,2,TRUE)),IF(E7="K2",(VLOOKUP(I7,Basisdaten!$K$220:$L$256,2,TRUE)),IF(E7="K3",(VLOOKUP(I7,Basisdaten!$M$219:$N$256,2,TRUE)),IF(E7="M1",(VLOOKUP(I7,Basisdaten!$O$222:$P$256,2,TRUE)),IF(E7="M2",(VLOOKUP(I7,Basisdaten!$Q$220:$R$256,2,TRUE)),IF(E7="M3",(VLOOKUP(I7,Basisdaten!$S$219:$T$256,2,TRUE)),"")))))),"")</f>
        <v/>
      </c>
    </row>
    <row r="8" spans="1:12">
      <c r="A8" s="33">
        <v>4</v>
      </c>
      <c r="B8" s="68"/>
      <c r="C8" s="37"/>
      <c r="D8" s="37"/>
      <c r="E8" s="37"/>
      <c r="F8" s="51"/>
      <c r="G8" s="51"/>
      <c r="H8" s="51"/>
      <c r="I8" s="52" t="str">
        <f t="shared" ref="I8:I28" si="1">IF(ISBLANK(F8),"",IF(ISBLANK(G8),"",IF(ISBLANK(H8),"",SUM(F8:H8))))</f>
        <v/>
      </c>
      <c r="J8" s="46" t="str">
        <f>IFERROR(IF(E8="K1",(VLOOKUP(I8,Basisdaten!$I$222:$J$256,2,TRUE)),IF(E8="K2",(VLOOKUP(I8,Basisdaten!$K$220:$L$256,2,TRUE)),IF(E8="K3",(VLOOKUP(I8,Basisdaten!$M$219:$N$256,2,TRUE)),IF(E8="M1",(VLOOKUP(I8,Basisdaten!$O$222:$P$256,2,TRUE)),IF(E8="M2",(VLOOKUP(I8,Basisdaten!$Q$220:$R$256,2,TRUE)),IF(E8="M3",(VLOOKUP(I8,Basisdaten!$S$219:$T$256,2,TRUE)),"")))))),"")</f>
        <v/>
      </c>
    </row>
    <row r="9" spans="1:12">
      <c r="A9" s="25">
        <v>5</v>
      </c>
      <c r="B9" s="67"/>
      <c r="C9" s="29"/>
      <c r="D9" s="29"/>
      <c r="E9" s="29"/>
      <c r="F9" s="49"/>
      <c r="G9" s="49"/>
      <c r="H9" s="49"/>
      <c r="I9" s="50" t="str">
        <f t="shared" si="1"/>
        <v/>
      </c>
      <c r="J9" s="43" t="str">
        <f>IFERROR(IF(E9="K1",(VLOOKUP(I9,Basisdaten!$I$222:$J$256,2,TRUE)),IF(E9="K2",(VLOOKUP(I9,Basisdaten!$K$220:$L$256,2,TRUE)),IF(E9="K3",(VLOOKUP(I9,Basisdaten!$M$219:$N$256,2,TRUE)),IF(E9="M1",(VLOOKUP(I9,Basisdaten!$O$222:$P$256,2,TRUE)),IF(E9="M2",(VLOOKUP(I9,Basisdaten!$Q$220:$R$256,2,TRUE)),IF(E9="M3",(VLOOKUP(I9,Basisdaten!$S$219:$T$256,2,TRUE)),"")))))),"")</f>
        <v/>
      </c>
    </row>
    <row r="10" spans="1:12">
      <c r="A10" s="33">
        <v>6</v>
      </c>
      <c r="B10" s="68"/>
      <c r="C10" s="37"/>
      <c r="D10" s="37"/>
      <c r="E10" s="37"/>
      <c r="F10" s="51"/>
      <c r="G10" s="51"/>
      <c r="H10" s="51"/>
      <c r="I10" s="52" t="str">
        <f t="shared" si="1"/>
        <v/>
      </c>
      <c r="J10" s="46" t="str">
        <f>IFERROR(IF(E10="K1",(VLOOKUP(I10,Basisdaten!$I$222:$J$256,2,TRUE)),IF(E10="K2",(VLOOKUP(I10,Basisdaten!$K$220:$L$256,2,TRUE)),IF(E10="K3",(VLOOKUP(I10,Basisdaten!$M$219:$N$256,2,TRUE)),IF(E10="M1",(VLOOKUP(I10,Basisdaten!$O$222:$P$256,2,TRUE)),IF(E10="M2",(VLOOKUP(I10,Basisdaten!$Q$220:$R$256,2,TRUE)),IF(E10="M3",(VLOOKUP(I10,Basisdaten!$S$219:$T$256,2,TRUE)),"")))))),"")</f>
        <v/>
      </c>
    </row>
    <row r="11" spans="1:12">
      <c r="A11" s="25">
        <v>7</v>
      </c>
      <c r="B11" s="67"/>
      <c r="C11" s="29"/>
      <c r="D11" s="29"/>
      <c r="E11" s="29"/>
      <c r="F11" s="49"/>
      <c r="G11" s="49"/>
      <c r="H11" s="49"/>
      <c r="I11" s="50" t="str">
        <f t="shared" si="1"/>
        <v/>
      </c>
      <c r="J11" s="43" t="str">
        <f>IFERROR(IF(E11="K1",(VLOOKUP(I11,Basisdaten!$I$222:$J$256,2,TRUE)),IF(E11="K2",(VLOOKUP(I11,Basisdaten!$K$220:$L$256,2,TRUE)),IF(E11="K3",(VLOOKUP(I11,Basisdaten!$M$219:$N$256,2,TRUE)),IF(E11="M1",(VLOOKUP(I11,Basisdaten!$O$222:$P$256,2,TRUE)),IF(E11="M2",(VLOOKUP(I11,Basisdaten!$Q$220:$R$256,2,TRUE)),IF(E11="M3",(VLOOKUP(I11,Basisdaten!$S$219:$T$256,2,TRUE)),"")))))),"")</f>
        <v/>
      </c>
    </row>
    <row r="12" spans="1:12">
      <c r="A12" s="33">
        <v>8</v>
      </c>
      <c r="B12" s="68"/>
      <c r="C12" s="37"/>
      <c r="D12" s="37"/>
      <c r="E12" s="37"/>
      <c r="F12" s="51"/>
      <c r="G12" s="51"/>
      <c r="H12" s="51"/>
      <c r="I12" s="52" t="str">
        <f t="shared" si="1"/>
        <v/>
      </c>
      <c r="J12" s="46" t="str">
        <f>IFERROR(IF(E12="K1",(VLOOKUP(I12,Basisdaten!$I$222:$J$256,2,TRUE)),IF(E12="K2",(VLOOKUP(I12,Basisdaten!$K$220:$L$256,2,TRUE)),IF(E12="K3",(VLOOKUP(I12,Basisdaten!$M$219:$N$256,2,TRUE)),IF(E12="M1",(VLOOKUP(I12,Basisdaten!$O$222:$P$256,2,TRUE)),IF(E12="M2",(VLOOKUP(I12,Basisdaten!$Q$220:$R$256,2,TRUE)),IF(E12="M3",(VLOOKUP(I12,Basisdaten!$S$219:$T$256,2,TRUE)),"")))))),"")</f>
        <v/>
      </c>
    </row>
    <row r="13" spans="1:12">
      <c r="A13" s="25">
        <v>9</v>
      </c>
      <c r="B13" s="67"/>
      <c r="C13" s="29"/>
      <c r="D13" s="29"/>
      <c r="E13" s="29"/>
      <c r="F13" s="49"/>
      <c r="G13" s="49"/>
      <c r="H13" s="49"/>
      <c r="I13" s="50" t="str">
        <f t="shared" si="1"/>
        <v/>
      </c>
      <c r="J13" s="43" t="str">
        <f>IFERROR(IF(E13="K1",(VLOOKUP(I13,Basisdaten!$I$222:$J$256,2,TRUE)),IF(E13="K2",(VLOOKUP(I13,Basisdaten!$K$220:$L$256,2,TRUE)),IF(E13="K3",(VLOOKUP(I13,Basisdaten!$M$219:$N$256,2,TRUE)),IF(E13="M1",(VLOOKUP(I13,Basisdaten!$O$222:$P$256,2,TRUE)),IF(E13="M2",(VLOOKUP(I13,Basisdaten!$Q$220:$R$256,2,TRUE)),IF(E13="M3",(VLOOKUP(I13,Basisdaten!$S$219:$T$256,2,TRUE)),"")))))),"")</f>
        <v/>
      </c>
    </row>
    <row r="14" spans="1:12">
      <c r="A14" s="33">
        <v>10</v>
      </c>
      <c r="B14" s="68"/>
      <c r="C14" s="37"/>
      <c r="D14" s="37"/>
      <c r="E14" s="37"/>
      <c r="F14" s="51"/>
      <c r="G14" s="51"/>
      <c r="H14" s="51"/>
      <c r="I14" s="52" t="str">
        <f t="shared" si="1"/>
        <v/>
      </c>
      <c r="J14" s="46" t="str">
        <f>IFERROR(IF(E14="K1",(VLOOKUP(I14,Basisdaten!$I$222:$J$256,2,TRUE)),IF(E14="K2",(VLOOKUP(I14,Basisdaten!$K$220:$L$256,2,TRUE)),IF(E14="K3",(VLOOKUP(I14,Basisdaten!$M$219:$N$256,2,TRUE)),IF(E14="M1",(VLOOKUP(I14,Basisdaten!$O$222:$P$256,2,TRUE)),IF(E14="M2",(VLOOKUP(I14,Basisdaten!$Q$220:$R$256,2,TRUE)),IF(E14="M3",(VLOOKUP(I14,Basisdaten!$S$219:$T$256,2,TRUE)),"")))))),"")</f>
        <v/>
      </c>
    </row>
    <row r="15" spans="1:12">
      <c r="A15" s="25">
        <v>11</v>
      </c>
      <c r="B15" s="67"/>
      <c r="C15" s="29"/>
      <c r="D15" s="29"/>
      <c r="E15" s="29"/>
      <c r="F15" s="49"/>
      <c r="G15" s="49"/>
      <c r="H15" s="49"/>
      <c r="I15" s="50" t="str">
        <f t="shared" si="1"/>
        <v/>
      </c>
      <c r="J15" s="43" t="str">
        <f>IFERROR(IF(E15="K1",(VLOOKUP(I15,Basisdaten!$I$222:$J$256,2,TRUE)),IF(E15="K2",(VLOOKUP(I15,Basisdaten!$K$220:$L$256,2,TRUE)),IF(E15="K3",(VLOOKUP(I15,Basisdaten!$M$219:$N$256,2,TRUE)),IF(E15="M1",(VLOOKUP(I15,Basisdaten!$O$222:$P$256,2,TRUE)),IF(E15="M2",(VLOOKUP(I15,Basisdaten!$Q$220:$R$256,2,TRUE)),IF(E15="M3",(VLOOKUP(I15,Basisdaten!$S$219:$T$256,2,TRUE)),"")))))),"")</f>
        <v/>
      </c>
    </row>
    <row r="16" spans="1:12">
      <c r="A16" s="33">
        <v>12</v>
      </c>
      <c r="B16" s="68"/>
      <c r="C16" s="37"/>
      <c r="D16" s="37"/>
      <c r="E16" s="37"/>
      <c r="F16" s="51"/>
      <c r="G16" s="51"/>
      <c r="H16" s="51"/>
      <c r="I16" s="52" t="str">
        <f t="shared" si="1"/>
        <v/>
      </c>
      <c r="J16" s="46" t="str">
        <f>IFERROR(IF(E16="K1",(VLOOKUP(I16,Basisdaten!$I$222:$J$256,2,TRUE)),IF(E16="K2",(VLOOKUP(I16,Basisdaten!$K$220:$L$256,2,TRUE)),IF(E16="K3",(VLOOKUP(I16,Basisdaten!$M$219:$N$256,2,TRUE)),IF(E16="M1",(VLOOKUP(I16,Basisdaten!$O$222:$P$256,2,TRUE)),IF(E16="M2",(VLOOKUP(I16,Basisdaten!$Q$220:$R$256,2,TRUE)),IF(E16="M3",(VLOOKUP(I16,Basisdaten!$S$219:$T$256,2,TRUE)),"")))))),"")</f>
        <v/>
      </c>
    </row>
    <row r="17" spans="1:10">
      <c r="A17" s="25">
        <v>13</v>
      </c>
      <c r="B17" s="67"/>
      <c r="C17" s="29"/>
      <c r="D17" s="29"/>
      <c r="E17" s="29"/>
      <c r="F17" s="49"/>
      <c r="G17" s="49"/>
      <c r="H17" s="49"/>
      <c r="I17" s="50" t="str">
        <f t="shared" si="1"/>
        <v/>
      </c>
      <c r="J17" s="43" t="str">
        <f>IFERROR(IF(E17="K1",(VLOOKUP(I17,Basisdaten!$I$222:$J$256,2,TRUE)),IF(E17="K2",(VLOOKUP(I17,Basisdaten!$K$220:$L$256,2,TRUE)),IF(E17="K3",(VLOOKUP(I17,Basisdaten!$M$219:$N$256,2,TRUE)),IF(E17="M1",(VLOOKUP(I17,Basisdaten!$O$222:$P$256,2,TRUE)),IF(E17="M2",(VLOOKUP(I17,Basisdaten!$Q$220:$R$256,2,TRUE)),IF(E17="M3",(VLOOKUP(I17,Basisdaten!$S$219:$T$256,2,TRUE)),"")))))),"")</f>
        <v/>
      </c>
    </row>
    <row r="18" spans="1:10">
      <c r="A18" s="33">
        <v>14</v>
      </c>
      <c r="B18" s="68"/>
      <c r="C18" s="37"/>
      <c r="D18" s="37"/>
      <c r="E18" s="37"/>
      <c r="F18" s="51"/>
      <c r="G18" s="51"/>
      <c r="H18" s="51"/>
      <c r="I18" s="52" t="str">
        <f t="shared" si="1"/>
        <v/>
      </c>
      <c r="J18" s="46" t="str">
        <f>IFERROR(IF(E18="K1",(VLOOKUP(I18,Basisdaten!$I$222:$J$256,2,TRUE)),IF(E18="K2",(VLOOKUP(I18,Basisdaten!$K$220:$L$256,2,TRUE)),IF(E18="K3",(VLOOKUP(I18,Basisdaten!$M$219:$N$256,2,TRUE)),IF(E18="M1",(VLOOKUP(I18,Basisdaten!$O$222:$P$256,2,TRUE)),IF(E18="M2",(VLOOKUP(I18,Basisdaten!$Q$220:$R$256,2,TRUE)),IF(E18="M3",(VLOOKUP(I18,Basisdaten!$S$219:$T$256,2,TRUE)),"")))))),"")</f>
        <v/>
      </c>
    </row>
    <row r="19" spans="1:10">
      <c r="A19" s="25">
        <v>15</v>
      </c>
      <c r="B19" s="67"/>
      <c r="C19" s="29"/>
      <c r="D19" s="29"/>
      <c r="E19" s="29"/>
      <c r="F19" s="53"/>
      <c r="G19" s="53"/>
      <c r="H19" s="53"/>
      <c r="I19" s="50" t="str">
        <f t="shared" si="1"/>
        <v/>
      </c>
      <c r="J19" s="43" t="str">
        <f>IFERROR(IF(E19="K1",(VLOOKUP(I19,Basisdaten!$I$222:$J$256,2,TRUE)),IF(E19="K2",(VLOOKUP(I19,Basisdaten!$K$220:$L$256,2,TRUE)),IF(E19="K3",(VLOOKUP(I19,Basisdaten!$M$219:$N$256,2,TRUE)),IF(E19="M1",(VLOOKUP(I19,Basisdaten!$O$222:$P$256,2,TRUE)),IF(E19="M2",(VLOOKUP(I19,Basisdaten!$Q$220:$R$256,2,TRUE)),IF(E19="M3",(VLOOKUP(I19,Basisdaten!$S$219:$T$256,2,TRUE)),"")))))),"")</f>
        <v/>
      </c>
    </row>
    <row r="20" spans="1:10">
      <c r="A20" s="33">
        <v>16</v>
      </c>
      <c r="B20" s="68"/>
      <c r="C20" s="37"/>
      <c r="D20" s="37"/>
      <c r="E20" s="37"/>
      <c r="F20" s="51"/>
      <c r="G20" s="51"/>
      <c r="H20" s="51"/>
      <c r="I20" s="52" t="str">
        <f t="shared" si="1"/>
        <v/>
      </c>
      <c r="J20" s="46" t="str">
        <f>IFERROR(IF(E20="K1",(VLOOKUP(I20,Basisdaten!$I$222:$J$256,2,TRUE)),IF(E20="K2",(VLOOKUP(I20,Basisdaten!$K$220:$L$256,2,TRUE)),IF(E20="K3",(VLOOKUP(I20,Basisdaten!$M$219:$N$256,2,TRUE)),IF(E20="M1",(VLOOKUP(I20,Basisdaten!$O$222:$P$256,2,TRUE)),IF(E20="M2",(VLOOKUP(I20,Basisdaten!$Q$220:$R$256,2,TRUE)),IF(E20="M3",(VLOOKUP(I20,Basisdaten!$S$219:$T$256,2,TRUE)),"")))))),"")</f>
        <v/>
      </c>
    </row>
    <row r="21" spans="1:10">
      <c r="A21" s="25">
        <v>17</v>
      </c>
      <c r="B21" s="67"/>
      <c r="C21" s="29"/>
      <c r="D21" s="29"/>
      <c r="E21" s="29"/>
      <c r="F21" s="53"/>
      <c r="G21" s="53"/>
      <c r="H21" s="53"/>
      <c r="I21" s="50" t="str">
        <f t="shared" si="1"/>
        <v/>
      </c>
      <c r="J21" s="43" t="str">
        <f>IFERROR(IF(E21="K1",(VLOOKUP(I21,Basisdaten!$I$222:$J$256,2,TRUE)),IF(E21="K2",(VLOOKUP(I21,Basisdaten!$K$220:$L$256,2,TRUE)),IF(E21="K3",(VLOOKUP(I21,Basisdaten!$M$219:$N$256,2,TRUE)),IF(E21="M1",(VLOOKUP(I21,Basisdaten!$O$222:$P$256,2,TRUE)),IF(E21="M2",(VLOOKUP(I21,Basisdaten!$Q$220:$R$256,2,TRUE)),IF(E21="M3",(VLOOKUP(I21,Basisdaten!$S$219:$T$256,2,TRUE)),"")))))),"")</f>
        <v/>
      </c>
    </row>
    <row r="22" spans="1:10">
      <c r="A22" s="33">
        <v>18</v>
      </c>
      <c r="B22" s="68"/>
      <c r="C22" s="37"/>
      <c r="D22" s="37"/>
      <c r="E22" s="37"/>
      <c r="F22" s="51"/>
      <c r="G22" s="51"/>
      <c r="H22" s="51"/>
      <c r="I22" s="52" t="str">
        <f t="shared" si="1"/>
        <v/>
      </c>
      <c r="J22" s="46" t="str">
        <f>IFERROR(IF(E22="K1",(VLOOKUP(I22,Basisdaten!$I$222:$J$256,2,TRUE)),IF(E22="K2",(VLOOKUP(I22,Basisdaten!$K$220:$L$256,2,TRUE)),IF(E22="K3",(VLOOKUP(I22,Basisdaten!$M$219:$N$256,2,TRUE)),IF(E22="M1",(VLOOKUP(I22,Basisdaten!$O$222:$P$256,2,TRUE)),IF(E22="M2",(VLOOKUP(I22,Basisdaten!$Q$220:$R$256,2,TRUE)),IF(E22="M3",(VLOOKUP(I22,Basisdaten!$S$219:$T$256,2,TRUE)),"")))))),"")</f>
        <v/>
      </c>
    </row>
    <row r="23" spans="1:10">
      <c r="A23" s="25">
        <v>19</v>
      </c>
      <c r="B23" s="67"/>
      <c r="C23" s="29"/>
      <c r="D23" s="29"/>
      <c r="E23" s="29"/>
      <c r="F23" s="53"/>
      <c r="G23" s="53"/>
      <c r="H23" s="53"/>
      <c r="I23" s="50" t="str">
        <f t="shared" si="1"/>
        <v/>
      </c>
      <c r="J23" s="43" t="str">
        <f>IFERROR(IF(E23="K1",(VLOOKUP(I23,Basisdaten!$I$222:$J$256,2,TRUE)),IF(E23="K2",(VLOOKUP(I23,Basisdaten!$K$220:$L$256,2,TRUE)),IF(E23="K3",(VLOOKUP(I23,Basisdaten!$M$219:$N$256,2,TRUE)),IF(E23="M1",(VLOOKUP(I23,Basisdaten!$O$222:$P$256,2,TRUE)),IF(E23="M2",(VLOOKUP(I23,Basisdaten!$Q$220:$R$256,2,TRUE)),IF(E23="M3",(VLOOKUP(I23,Basisdaten!$S$219:$T$256,2,TRUE)),"")))))),"")</f>
        <v/>
      </c>
    </row>
    <row r="24" spans="1:10">
      <c r="A24" s="33">
        <v>20</v>
      </c>
      <c r="B24" s="68"/>
      <c r="C24" s="37"/>
      <c r="D24" s="37"/>
      <c r="E24" s="37"/>
      <c r="F24" s="51"/>
      <c r="G24" s="51"/>
      <c r="H24" s="51"/>
      <c r="I24" s="52" t="str">
        <f t="shared" si="1"/>
        <v/>
      </c>
      <c r="J24" s="46" t="str">
        <f>IFERROR(IF(E24="K1",(VLOOKUP(I24,Basisdaten!$I$222:$J$256,2,TRUE)),IF(E24="K2",(VLOOKUP(I24,Basisdaten!$K$220:$L$256,2,TRUE)),IF(E24="K3",(VLOOKUP(I24,Basisdaten!$M$219:$N$256,2,TRUE)),IF(E24="M1",(VLOOKUP(I24,Basisdaten!$O$222:$P$256,2,TRUE)),IF(E24="M2",(VLOOKUP(I24,Basisdaten!$Q$220:$R$256,2,TRUE)),IF(E24="M3",(VLOOKUP(I24,Basisdaten!$S$219:$T$256,2,TRUE)),"")))))),"")</f>
        <v/>
      </c>
    </row>
    <row r="25" spans="1:10">
      <c r="A25" s="25">
        <v>21</v>
      </c>
      <c r="B25" s="67"/>
      <c r="C25" s="29"/>
      <c r="D25" s="29"/>
      <c r="E25" s="29"/>
      <c r="F25" s="53"/>
      <c r="G25" s="53"/>
      <c r="H25" s="53"/>
      <c r="I25" s="50" t="str">
        <f t="shared" si="1"/>
        <v/>
      </c>
      <c r="J25" s="43" t="str">
        <f>IFERROR(IF(E25="K1",(VLOOKUP(I25,Basisdaten!$I$222:$J$256,2,TRUE)),IF(E25="K2",(VLOOKUP(I25,Basisdaten!$K$220:$L$256,2,TRUE)),IF(E25="K3",(VLOOKUP(I25,Basisdaten!$M$219:$N$256,2,TRUE)),IF(E25="M1",(VLOOKUP(I25,Basisdaten!$O$222:$P$256,2,TRUE)),IF(E25="M2",(VLOOKUP(I25,Basisdaten!$Q$220:$R$256,2,TRUE)),IF(E25="M3",(VLOOKUP(I25,Basisdaten!$S$219:$T$256,2,TRUE)),"")))))),"")</f>
        <v/>
      </c>
    </row>
    <row r="26" spans="1:10">
      <c r="A26" s="33">
        <v>22</v>
      </c>
      <c r="B26" s="68"/>
      <c r="C26" s="37"/>
      <c r="D26" s="37"/>
      <c r="E26" s="37"/>
      <c r="F26" s="51"/>
      <c r="G26" s="51"/>
      <c r="H26" s="51"/>
      <c r="I26" s="52" t="str">
        <f t="shared" si="1"/>
        <v/>
      </c>
      <c r="J26" s="46" t="str">
        <f>IFERROR(IF(E26="K1",(VLOOKUP(I26,Basisdaten!$I$222:$J$256,2,TRUE)),IF(E26="K2",(VLOOKUP(I26,Basisdaten!$K$220:$L$256,2,TRUE)),IF(E26="K3",(VLOOKUP(I26,Basisdaten!$M$219:$N$256,2,TRUE)),IF(E26="M1",(VLOOKUP(I26,Basisdaten!$O$222:$P$256,2,TRUE)),IF(E26="M2",(VLOOKUP(I26,Basisdaten!$Q$220:$R$256,2,TRUE)),IF(E26="M3",(VLOOKUP(I26,Basisdaten!$S$219:$T$256,2,TRUE)),"")))))),"")</f>
        <v/>
      </c>
    </row>
    <row r="27" spans="1:10">
      <c r="A27" s="25">
        <v>23</v>
      </c>
      <c r="B27" s="67"/>
      <c r="C27" s="29"/>
      <c r="D27" s="29"/>
      <c r="E27" s="29"/>
      <c r="F27" s="53"/>
      <c r="G27" s="53"/>
      <c r="H27" s="53"/>
      <c r="I27" s="50" t="str">
        <f t="shared" si="1"/>
        <v/>
      </c>
      <c r="J27" s="43" t="str">
        <f>IFERROR(IF(E27="K1",(VLOOKUP(I27,Basisdaten!$I$222:$J$256,2,TRUE)),IF(E27="K2",(VLOOKUP(I27,Basisdaten!$K$220:$L$256,2,TRUE)),IF(E27="K3",(VLOOKUP(I27,Basisdaten!$M$219:$N$256,2,TRUE)),IF(E27="M1",(VLOOKUP(I27,Basisdaten!$O$222:$P$256,2,TRUE)),IF(E27="M2",(VLOOKUP(I27,Basisdaten!$Q$220:$R$256,2,TRUE)),IF(E27="M3",(VLOOKUP(I27,Basisdaten!$S$219:$T$256,2,TRUE)),"")))))),"")</f>
        <v/>
      </c>
    </row>
    <row r="28" spans="1:10">
      <c r="A28" s="33">
        <v>24</v>
      </c>
      <c r="B28" s="68"/>
      <c r="C28" s="37"/>
      <c r="D28" s="37"/>
      <c r="E28" s="37"/>
      <c r="F28" s="51"/>
      <c r="G28" s="51"/>
      <c r="H28" s="51"/>
      <c r="I28" s="52" t="str">
        <f t="shared" si="1"/>
        <v/>
      </c>
      <c r="J28" s="46" t="str">
        <f>IFERROR(IF(E28="K1",(VLOOKUP(I28,Basisdaten!$I$222:$J$256,2,TRUE)),IF(E28="K2",(VLOOKUP(I28,Basisdaten!$K$220:$L$256,2,TRUE)),IF(E28="K3",(VLOOKUP(I28,Basisdaten!$M$219:$N$256,2,TRUE)),IF(E28="M1",(VLOOKUP(I28,Basisdaten!$O$222:$P$256,2,TRUE)),IF(E28="M2",(VLOOKUP(I28,Basisdaten!$Q$220:$R$256,2,TRUE)),IF(E28="M3",(VLOOKUP(I28,Basisdaten!$S$219:$T$256,2,TRUE)),"")))))),"")</f>
        <v/>
      </c>
    </row>
  </sheetData>
  <sheetProtection selectLockedCells="1"/>
  <phoneticPr fontId="1" type="noConversion"/>
  <pageMargins left="0.59055118110236227" right="0.59055118110236227" top="0.39370078740157483" bottom="0.39370078740157483" header="0.31" footer="0.31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topLeftCell="A230" workbookViewId="0">
      <selection activeCell="A230" sqref="A1:XFD1048576"/>
    </sheetView>
  </sheetViews>
  <sheetFormatPr baseColWidth="10" defaultColWidth="10.85546875" defaultRowHeight="15"/>
  <cols>
    <col min="1" max="7" width="6.85546875" style="60" customWidth="1"/>
    <col min="8" max="8" width="10.85546875" style="60"/>
    <col min="9" max="20" width="6.85546875" style="60" customWidth="1"/>
    <col min="21" max="16384" width="10.85546875" style="60"/>
  </cols>
  <sheetData>
    <row r="1" spans="1:20">
      <c r="B1" s="60" t="s">
        <v>10</v>
      </c>
    </row>
    <row r="2" spans="1:20">
      <c r="A2" s="60" t="s">
        <v>3</v>
      </c>
      <c r="B2" s="60" t="s">
        <v>4</v>
      </c>
      <c r="C2" s="60" t="s">
        <v>5</v>
      </c>
      <c r="D2" s="60" t="s">
        <v>6</v>
      </c>
      <c r="E2" s="60" t="s">
        <v>7</v>
      </c>
      <c r="F2" s="60" t="s">
        <v>8</v>
      </c>
      <c r="G2" s="60" t="s">
        <v>9</v>
      </c>
      <c r="I2" s="60" t="s">
        <v>4</v>
      </c>
      <c r="K2" s="60" t="s">
        <v>5</v>
      </c>
      <c r="M2" s="60" t="s">
        <v>6</v>
      </c>
      <c r="O2" s="60" t="s">
        <v>7</v>
      </c>
      <c r="Q2" s="60" t="s">
        <v>8</v>
      </c>
      <c r="R2" s="61">
        <v>6</v>
      </c>
      <c r="S2" s="60" t="s">
        <v>9</v>
      </c>
    </row>
    <row r="3" spans="1:20">
      <c r="A3" s="60">
        <v>6</v>
      </c>
      <c r="B3" s="61">
        <v>36</v>
      </c>
      <c r="C3" s="60">
        <v>34</v>
      </c>
      <c r="D3" s="60">
        <v>32</v>
      </c>
      <c r="E3" s="60">
        <v>38</v>
      </c>
      <c r="F3" s="60">
        <v>36</v>
      </c>
      <c r="G3" s="60">
        <v>34</v>
      </c>
      <c r="I3" s="60">
        <v>1</v>
      </c>
      <c r="J3" s="61">
        <v>6</v>
      </c>
      <c r="K3" s="60">
        <v>1</v>
      </c>
      <c r="L3" s="61">
        <v>6</v>
      </c>
      <c r="M3" s="60">
        <v>1</v>
      </c>
      <c r="N3" s="61">
        <v>6</v>
      </c>
      <c r="O3" s="60">
        <v>1</v>
      </c>
      <c r="P3" s="61">
        <v>6</v>
      </c>
      <c r="Q3" s="60">
        <v>1</v>
      </c>
      <c r="R3" s="61">
        <v>6</v>
      </c>
      <c r="S3" s="60">
        <v>1</v>
      </c>
      <c r="T3" s="61">
        <v>6</v>
      </c>
    </row>
    <row r="4" spans="1:20">
      <c r="A4" s="60">
        <v>5.9</v>
      </c>
      <c r="B4" s="61">
        <v>36.700000000000003</v>
      </c>
      <c r="C4" s="60">
        <v>34.700000000000003</v>
      </c>
      <c r="D4" s="60">
        <v>32.700000000000003</v>
      </c>
      <c r="E4" s="60">
        <v>38.700000000000003</v>
      </c>
      <c r="F4" s="60">
        <v>36.700000000000003</v>
      </c>
      <c r="G4" s="60">
        <v>34.700000000000003</v>
      </c>
      <c r="I4" s="62">
        <f>(ROUND(B3,2))+0.01</f>
        <v>36.01</v>
      </c>
      <c r="J4" s="61">
        <v>5.9</v>
      </c>
      <c r="K4" s="60">
        <f>(ROUND(C3,2))+0.01</f>
        <v>34.01</v>
      </c>
      <c r="L4" s="61">
        <v>5.9</v>
      </c>
      <c r="M4" s="60">
        <f>(ROUND(D3,2))+0.01</f>
        <v>32.01</v>
      </c>
      <c r="N4" s="61">
        <v>5.9</v>
      </c>
      <c r="O4" s="60">
        <f>(ROUND(E3,2))+0.01</f>
        <v>38.01</v>
      </c>
      <c r="P4" s="61">
        <v>5.9</v>
      </c>
      <c r="Q4" s="60">
        <f>(ROUND(F3,2))+0.01</f>
        <v>36.01</v>
      </c>
      <c r="R4" s="61">
        <v>5.9</v>
      </c>
      <c r="S4" s="60">
        <f>(ROUND(G3,2))+0.01</f>
        <v>34.01</v>
      </c>
      <c r="T4" s="61">
        <v>5.9</v>
      </c>
    </row>
    <row r="5" spans="1:20">
      <c r="A5" s="60">
        <v>5.8</v>
      </c>
      <c r="B5" s="61">
        <v>37.4</v>
      </c>
      <c r="C5" s="60">
        <v>35.4</v>
      </c>
      <c r="D5" s="60">
        <v>33.4</v>
      </c>
      <c r="E5" s="60">
        <v>39.4</v>
      </c>
      <c r="F5" s="60">
        <v>37.4</v>
      </c>
      <c r="G5" s="60">
        <v>35.4</v>
      </c>
      <c r="I5" s="62">
        <f t="shared" ref="I5:I53" si="0">(ROUND(B4,2))+0.01</f>
        <v>36.71</v>
      </c>
      <c r="J5" s="61">
        <v>5.8</v>
      </c>
      <c r="K5" s="60">
        <f t="shared" ref="K5:K53" si="1">(ROUND(C4,2))+0.01</f>
        <v>34.71</v>
      </c>
      <c r="L5" s="61">
        <v>5.8</v>
      </c>
      <c r="M5" s="60">
        <f t="shared" ref="M5:M53" si="2">(ROUND(D4,2))+0.01</f>
        <v>32.71</v>
      </c>
      <c r="N5" s="61">
        <v>5.8</v>
      </c>
      <c r="O5" s="60">
        <f t="shared" ref="O5:O32" si="3">(ROUND(E4,2))+0.01</f>
        <v>38.71</v>
      </c>
      <c r="P5" s="61">
        <v>5.8</v>
      </c>
      <c r="Q5" s="60">
        <f t="shared" ref="Q5:Q53" si="4">(ROUND(F4,2))+0.01</f>
        <v>36.71</v>
      </c>
      <c r="R5" s="61">
        <v>5.8</v>
      </c>
      <c r="S5" s="60">
        <f t="shared" ref="S5:S52" si="5">(ROUND(G4,2))+0.01</f>
        <v>34.71</v>
      </c>
      <c r="T5" s="61">
        <v>5.8</v>
      </c>
    </row>
    <row r="6" spans="1:20">
      <c r="A6" s="60">
        <v>5.7</v>
      </c>
      <c r="B6" s="61">
        <v>38.1</v>
      </c>
      <c r="C6" s="60">
        <v>36.1</v>
      </c>
      <c r="D6" s="60">
        <v>34.1</v>
      </c>
      <c r="E6" s="60">
        <v>40.1</v>
      </c>
      <c r="F6" s="60">
        <v>38.1</v>
      </c>
      <c r="G6" s="60">
        <v>36.1</v>
      </c>
      <c r="I6" s="62">
        <f t="shared" si="0"/>
        <v>37.409999999999997</v>
      </c>
      <c r="J6" s="61">
        <v>5.7</v>
      </c>
      <c r="K6" s="60">
        <f t="shared" si="1"/>
        <v>35.409999999999997</v>
      </c>
      <c r="L6" s="61">
        <v>5.7</v>
      </c>
      <c r="M6" s="60">
        <f t="shared" si="2"/>
        <v>33.409999999999997</v>
      </c>
      <c r="N6" s="61">
        <v>5.7</v>
      </c>
      <c r="O6" s="60">
        <f t="shared" si="3"/>
        <v>39.409999999999997</v>
      </c>
      <c r="P6" s="61">
        <v>5.7</v>
      </c>
      <c r="Q6" s="60">
        <f t="shared" si="4"/>
        <v>37.409999999999997</v>
      </c>
      <c r="R6" s="61">
        <v>5.7</v>
      </c>
      <c r="S6" s="60">
        <f t="shared" si="5"/>
        <v>35.409999999999997</v>
      </c>
      <c r="T6" s="61">
        <v>5.7</v>
      </c>
    </row>
    <row r="7" spans="1:20">
      <c r="A7" s="60">
        <v>5.6</v>
      </c>
      <c r="B7" s="61">
        <v>38.799999999999997</v>
      </c>
      <c r="C7" s="60">
        <v>36.799999999999997</v>
      </c>
      <c r="D7" s="60">
        <v>34.799999999999997</v>
      </c>
      <c r="E7" s="60">
        <v>40.799999999999997</v>
      </c>
      <c r="F7" s="60">
        <v>38.799999999999997</v>
      </c>
      <c r="G7" s="60">
        <v>36.799999999999997</v>
      </c>
      <c r="I7" s="62">
        <f t="shared" si="0"/>
        <v>38.11</v>
      </c>
      <c r="J7" s="61">
        <v>5.6</v>
      </c>
      <c r="K7" s="60">
        <f t="shared" si="1"/>
        <v>36.11</v>
      </c>
      <c r="L7" s="61">
        <v>5.6</v>
      </c>
      <c r="M7" s="60">
        <f t="shared" si="2"/>
        <v>34.11</v>
      </c>
      <c r="N7" s="61">
        <v>5.6</v>
      </c>
      <c r="O7" s="60">
        <f t="shared" si="3"/>
        <v>40.11</v>
      </c>
      <c r="P7" s="61">
        <v>5.6</v>
      </c>
      <c r="Q7" s="60">
        <f t="shared" si="4"/>
        <v>38.11</v>
      </c>
      <c r="R7" s="61">
        <v>5.6</v>
      </c>
      <c r="S7" s="60">
        <f>(ROUND(G6,2))+0.01</f>
        <v>36.11</v>
      </c>
      <c r="T7" s="61">
        <v>5.6</v>
      </c>
    </row>
    <row r="8" spans="1:20">
      <c r="A8" s="60">
        <v>5.5</v>
      </c>
      <c r="B8" s="61">
        <v>39.5</v>
      </c>
      <c r="C8" s="60">
        <v>37.5</v>
      </c>
      <c r="D8" s="60">
        <v>35.5</v>
      </c>
      <c r="E8" s="60">
        <v>41.5</v>
      </c>
      <c r="F8" s="60">
        <v>39.5</v>
      </c>
      <c r="G8" s="60">
        <v>37.5</v>
      </c>
      <c r="I8" s="62">
        <f t="shared" si="0"/>
        <v>38.809999999999995</v>
      </c>
      <c r="J8" s="61">
        <v>5.5</v>
      </c>
      <c r="K8" s="60">
        <f t="shared" si="1"/>
        <v>36.809999999999995</v>
      </c>
      <c r="L8" s="61">
        <v>5.5</v>
      </c>
      <c r="M8" s="60">
        <f t="shared" si="2"/>
        <v>34.809999999999995</v>
      </c>
      <c r="N8" s="61">
        <v>5.5</v>
      </c>
      <c r="O8" s="60">
        <f t="shared" si="3"/>
        <v>40.809999999999995</v>
      </c>
      <c r="P8" s="61">
        <v>5.5</v>
      </c>
      <c r="Q8" s="60">
        <f t="shared" si="4"/>
        <v>38.809999999999995</v>
      </c>
      <c r="R8" s="61">
        <v>5.5</v>
      </c>
      <c r="S8" s="60">
        <f t="shared" si="5"/>
        <v>36.809999999999995</v>
      </c>
      <c r="T8" s="61">
        <v>5.5</v>
      </c>
    </row>
    <row r="9" spans="1:20">
      <c r="A9" s="60">
        <v>5.4</v>
      </c>
      <c r="B9" s="61">
        <v>40.200000000000003</v>
      </c>
      <c r="C9" s="60">
        <v>38.200000000000003</v>
      </c>
      <c r="D9" s="60">
        <v>36.200000000000003</v>
      </c>
      <c r="E9" s="60">
        <v>42.2</v>
      </c>
      <c r="F9" s="60">
        <v>40.200000000000003</v>
      </c>
      <c r="G9" s="60">
        <v>38.200000000000003</v>
      </c>
      <c r="I9" s="62">
        <f t="shared" si="0"/>
        <v>39.51</v>
      </c>
      <c r="J9" s="61">
        <v>5.4</v>
      </c>
      <c r="K9" s="60">
        <f t="shared" si="1"/>
        <v>37.51</v>
      </c>
      <c r="L9" s="61">
        <v>5.4</v>
      </c>
      <c r="M9" s="60">
        <f t="shared" si="2"/>
        <v>35.51</v>
      </c>
      <c r="N9" s="61">
        <v>5.4</v>
      </c>
      <c r="O9" s="60">
        <f>(ROUND(E8,2))+0.01</f>
        <v>41.51</v>
      </c>
      <c r="P9" s="61">
        <v>5.4</v>
      </c>
      <c r="Q9" s="60">
        <f t="shared" si="4"/>
        <v>39.51</v>
      </c>
      <c r="R9" s="61">
        <v>5.4</v>
      </c>
      <c r="S9" s="60">
        <f t="shared" si="5"/>
        <v>37.51</v>
      </c>
      <c r="T9" s="61">
        <v>5.4</v>
      </c>
    </row>
    <row r="10" spans="1:20">
      <c r="A10" s="60">
        <v>5.3</v>
      </c>
      <c r="B10" s="61">
        <v>40.9</v>
      </c>
      <c r="C10" s="60">
        <v>38.9</v>
      </c>
      <c r="D10" s="60">
        <v>36.9</v>
      </c>
      <c r="E10" s="60">
        <v>42.9</v>
      </c>
      <c r="F10" s="60">
        <v>40.9</v>
      </c>
      <c r="G10" s="60">
        <v>38.9</v>
      </c>
      <c r="I10" s="62">
        <f t="shared" si="0"/>
        <v>40.21</v>
      </c>
      <c r="J10" s="61">
        <v>5.3</v>
      </c>
      <c r="K10" s="60">
        <f t="shared" si="1"/>
        <v>38.21</v>
      </c>
      <c r="L10" s="61">
        <v>5.3</v>
      </c>
      <c r="M10" s="60">
        <f t="shared" si="2"/>
        <v>36.21</v>
      </c>
      <c r="N10" s="61">
        <v>5.3</v>
      </c>
      <c r="O10" s="60">
        <f t="shared" si="3"/>
        <v>42.21</v>
      </c>
      <c r="P10" s="61">
        <v>5.3</v>
      </c>
      <c r="Q10" s="60">
        <f t="shared" si="4"/>
        <v>40.21</v>
      </c>
      <c r="R10" s="61">
        <v>5.3</v>
      </c>
      <c r="S10" s="60">
        <f t="shared" si="5"/>
        <v>38.21</v>
      </c>
      <c r="T10" s="61">
        <v>5.3</v>
      </c>
    </row>
    <row r="11" spans="1:20">
      <c r="A11" s="60">
        <v>5.2</v>
      </c>
      <c r="B11" s="61">
        <v>41.6</v>
      </c>
      <c r="C11" s="60">
        <v>39.6</v>
      </c>
      <c r="D11" s="60">
        <v>37.6</v>
      </c>
      <c r="E11" s="60">
        <v>43.6</v>
      </c>
      <c r="F11" s="60">
        <v>41.6</v>
      </c>
      <c r="G11" s="60">
        <v>39.6</v>
      </c>
      <c r="I11" s="62">
        <f t="shared" si="0"/>
        <v>40.909999999999997</v>
      </c>
      <c r="J11" s="61">
        <v>5.2</v>
      </c>
      <c r="K11" s="60">
        <f t="shared" si="1"/>
        <v>38.909999999999997</v>
      </c>
      <c r="L11" s="61">
        <v>5.2</v>
      </c>
      <c r="M11" s="60">
        <f t="shared" si="2"/>
        <v>36.909999999999997</v>
      </c>
      <c r="N11" s="61">
        <v>5.2</v>
      </c>
      <c r="O11" s="60">
        <f t="shared" si="3"/>
        <v>42.91</v>
      </c>
      <c r="P11" s="61">
        <v>5.2</v>
      </c>
      <c r="Q11" s="60">
        <f t="shared" si="4"/>
        <v>40.909999999999997</v>
      </c>
      <c r="R11" s="61">
        <v>5.2</v>
      </c>
      <c r="S11" s="60">
        <f t="shared" si="5"/>
        <v>38.909999999999997</v>
      </c>
      <c r="T11" s="61">
        <v>5.2</v>
      </c>
    </row>
    <row r="12" spans="1:20">
      <c r="A12" s="60">
        <v>5.0999999999999996</v>
      </c>
      <c r="B12" s="61">
        <v>42.3</v>
      </c>
      <c r="C12" s="60">
        <v>40.299999999999997</v>
      </c>
      <c r="D12" s="60">
        <v>38.299999999999997</v>
      </c>
      <c r="E12" s="60">
        <v>44.3</v>
      </c>
      <c r="F12" s="60">
        <v>42.3</v>
      </c>
      <c r="G12" s="60">
        <v>40.299999999999997</v>
      </c>
      <c r="I12" s="62">
        <f t="shared" si="0"/>
        <v>41.61</v>
      </c>
      <c r="J12" s="61">
        <v>5.0999999999999996</v>
      </c>
      <c r="K12" s="60">
        <f t="shared" si="1"/>
        <v>39.61</v>
      </c>
      <c r="L12" s="61">
        <v>5.0999999999999996</v>
      </c>
      <c r="M12" s="60">
        <f t="shared" si="2"/>
        <v>37.61</v>
      </c>
      <c r="N12" s="61">
        <v>5.0999999999999996</v>
      </c>
      <c r="O12" s="60">
        <f t="shared" si="3"/>
        <v>43.61</v>
      </c>
      <c r="P12" s="61">
        <v>5.0999999999999996</v>
      </c>
      <c r="Q12" s="60">
        <f t="shared" si="4"/>
        <v>41.61</v>
      </c>
      <c r="R12" s="61">
        <v>5.0999999999999996</v>
      </c>
      <c r="S12" s="60">
        <f t="shared" si="5"/>
        <v>39.61</v>
      </c>
      <c r="T12" s="61">
        <v>5.0999999999999996</v>
      </c>
    </row>
    <row r="13" spans="1:20">
      <c r="A13" s="60">
        <v>5</v>
      </c>
      <c r="B13" s="61">
        <v>43</v>
      </c>
      <c r="C13" s="60">
        <v>41</v>
      </c>
      <c r="D13" s="60">
        <v>39</v>
      </c>
      <c r="E13" s="60">
        <v>45</v>
      </c>
      <c r="F13" s="60">
        <v>43</v>
      </c>
      <c r="G13" s="60">
        <v>41</v>
      </c>
      <c r="I13" s="62">
        <f t="shared" si="0"/>
        <v>42.309999999999995</v>
      </c>
      <c r="J13" s="61">
        <v>5</v>
      </c>
      <c r="K13" s="60">
        <f t="shared" si="1"/>
        <v>40.309999999999995</v>
      </c>
      <c r="L13" s="61">
        <v>5</v>
      </c>
      <c r="M13" s="60">
        <f t="shared" si="2"/>
        <v>38.309999999999995</v>
      </c>
      <c r="N13" s="61">
        <v>5</v>
      </c>
      <c r="O13" s="60">
        <f t="shared" si="3"/>
        <v>44.309999999999995</v>
      </c>
      <c r="P13" s="61">
        <v>5</v>
      </c>
      <c r="Q13" s="60">
        <f t="shared" si="4"/>
        <v>42.309999999999995</v>
      </c>
      <c r="R13" s="61">
        <v>5</v>
      </c>
      <c r="S13" s="60">
        <f t="shared" si="5"/>
        <v>40.309999999999995</v>
      </c>
      <c r="T13" s="61">
        <v>5</v>
      </c>
    </row>
    <row r="14" spans="1:20">
      <c r="A14" s="60">
        <v>4.9000000000000004</v>
      </c>
      <c r="B14" s="61">
        <v>43.7</v>
      </c>
      <c r="C14" s="60">
        <v>41.7</v>
      </c>
      <c r="D14" s="60">
        <v>39.700000000000003</v>
      </c>
      <c r="E14" s="60">
        <v>45.7</v>
      </c>
      <c r="F14" s="60">
        <v>43.7</v>
      </c>
      <c r="G14" s="60">
        <v>41.7</v>
      </c>
      <c r="I14" s="62">
        <f t="shared" si="0"/>
        <v>43.01</v>
      </c>
      <c r="J14" s="61">
        <v>4.9000000000000004</v>
      </c>
      <c r="K14" s="60">
        <f t="shared" si="1"/>
        <v>41.01</v>
      </c>
      <c r="L14" s="61">
        <v>4.9000000000000004</v>
      </c>
      <c r="M14" s="60">
        <f t="shared" si="2"/>
        <v>39.01</v>
      </c>
      <c r="N14" s="61">
        <v>4.9000000000000004</v>
      </c>
      <c r="O14" s="60">
        <f t="shared" si="3"/>
        <v>45.01</v>
      </c>
      <c r="P14" s="61">
        <v>4.9000000000000004</v>
      </c>
      <c r="Q14" s="60">
        <f t="shared" si="4"/>
        <v>43.01</v>
      </c>
      <c r="R14" s="61">
        <v>4.9000000000000004</v>
      </c>
      <c r="S14" s="60">
        <f t="shared" si="5"/>
        <v>41.01</v>
      </c>
      <c r="T14" s="61">
        <v>4.9000000000000004</v>
      </c>
    </row>
    <row r="15" spans="1:20">
      <c r="A15" s="60">
        <v>4.8</v>
      </c>
      <c r="B15" s="61">
        <v>44.4</v>
      </c>
      <c r="C15" s="60">
        <v>42.4</v>
      </c>
      <c r="D15" s="60">
        <v>40.4</v>
      </c>
      <c r="E15" s="60">
        <v>46.4</v>
      </c>
      <c r="F15" s="60">
        <v>44.4</v>
      </c>
      <c r="G15" s="60">
        <v>42.4</v>
      </c>
      <c r="I15" s="62">
        <f t="shared" si="0"/>
        <v>43.71</v>
      </c>
      <c r="J15" s="61">
        <v>4.8</v>
      </c>
      <c r="K15" s="60">
        <f t="shared" si="1"/>
        <v>41.71</v>
      </c>
      <c r="L15" s="61">
        <v>4.8</v>
      </c>
      <c r="M15" s="60">
        <f t="shared" si="2"/>
        <v>39.71</v>
      </c>
      <c r="N15" s="61">
        <v>4.8</v>
      </c>
      <c r="O15" s="60">
        <f t="shared" si="3"/>
        <v>45.71</v>
      </c>
      <c r="P15" s="61">
        <v>4.8</v>
      </c>
      <c r="Q15" s="60">
        <f t="shared" si="4"/>
        <v>43.71</v>
      </c>
      <c r="R15" s="61">
        <v>4.8</v>
      </c>
      <c r="S15" s="60">
        <f t="shared" si="5"/>
        <v>41.71</v>
      </c>
      <c r="T15" s="61">
        <v>4.8</v>
      </c>
    </row>
    <row r="16" spans="1:20">
      <c r="A16" s="60">
        <v>4.7</v>
      </c>
      <c r="B16" s="61">
        <v>45.1</v>
      </c>
      <c r="C16" s="60">
        <v>43.1</v>
      </c>
      <c r="D16" s="60">
        <v>41.1</v>
      </c>
      <c r="E16" s="60">
        <v>47.1</v>
      </c>
      <c r="F16" s="60">
        <v>45.1</v>
      </c>
      <c r="G16" s="60">
        <v>43.1</v>
      </c>
      <c r="I16" s="62">
        <f t="shared" si="0"/>
        <v>44.41</v>
      </c>
      <c r="J16" s="61">
        <v>4.7</v>
      </c>
      <c r="K16" s="60">
        <f t="shared" si="1"/>
        <v>42.41</v>
      </c>
      <c r="L16" s="61">
        <v>4.7</v>
      </c>
      <c r="M16" s="60">
        <f t="shared" si="2"/>
        <v>40.409999999999997</v>
      </c>
      <c r="N16" s="61">
        <v>4.7</v>
      </c>
      <c r="O16" s="60">
        <f t="shared" si="3"/>
        <v>46.41</v>
      </c>
      <c r="P16" s="61">
        <v>4.7</v>
      </c>
      <c r="Q16" s="60">
        <f t="shared" si="4"/>
        <v>44.41</v>
      </c>
      <c r="R16" s="61">
        <v>4.7</v>
      </c>
      <c r="S16" s="60">
        <f t="shared" si="5"/>
        <v>42.41</v>
      </c>
      <c r="T16" s="61">
        <v>4.7</v>
      </c>
    </row>
    <row r="17" spans="1:20">
      <c r="A17" s="60">
        <v>4.5999999999999996</v>
      </c>
      <c r="B17" s="61">
        <v>45.8</v>
      </c>
      <c r="C17" s="60">
        <v>43.8</v>
      </c>
      <c r="D17" s="60">
        <v>41.8</v>
      </c>
      <c r="E17" s="60">
        <v>47.8</v>
      </c>
      <c r="F17" s="60">
        <v>45.8</v>
      </c>
      <c r="G17" s="60">
        <v>43.8</v>
      </c>
      <c r="I17" s="62">
        <f t="shared" si="0"/>
        <v>45.11</v>
      </c>
      <c r="J17" s="61">
        <v>4.5999999999999996</v>
      </c>
      <c r="K17" s="60">
        <f t="shared" si="1"/>
        <v>43.11</v>
      </c>
      <c r="L17" s="61">
        <v>4.5999999999999996</v>
      </c>
      <c r="M17" s="60">
        <f t="shared" si="2"/>
        <v>41.11</v>
      </c>
      <c r="N17" s="61">
        <v>4.5999999999999996</v>
      </c>
      <c r="O17" s="60">
        <f t="shared" si="3"/>
        <v>47.11</v>
      </c>
      <c r="P17" s="61">
        <v>4.5999999999999996</v>
      </c>
      <c r="Q17" s="60">
        <f t="shared" si="4"/>
        <v>45.11</v>
      </c>
      <c r="R17" s="61">
        <v>4.5999999999999996</v>
      </c>
      <c r="S17" s="60">
        <f t="shared" si="5"/>
        <v>43.11</v>
      </c>
      <c r="T17" s="61">
        <v>4.5999999999999996</v>
      </c>
    </row>
    <row r="18" spans="1:20">
      <c r="A18" s="60">
        <v>4.5000000000000098</v>
      </c>
      <c r="B18" s="61">
        <v>46.5</v>
      </c>
      <c r="C18" s="60">
        <v>44.5</v>
      </c>
      <c r="D18" s="60">
        <v>42.5</v>
      </c>
      <c r="E18" s="60">
        <v>48.5</v>
      </c>
      <c r="F18" s="60">
        <v>46.5</v>
      </c>
      <c r="G18" s="60">
        <v>44.5</v>
      </c>
      <c r="I18" s="62">
        <f t="shared" si="0"/>
        <v>45.809999999999995</v>
      </c>
      <c r="J18" s="61">
        <v>4.5000000000000098</v>
      </c>
      <c r="K18" s="60">
        <f t="shared" si="1"/>
        <v>43.809999999999995</v>
      </c>
      <c r="L18" s="61">
        <v>4.5000000000000098</v>
      </c>
      <c r="M18" s="60">
        <f t="shared" si="2"/>
        <v>41.809999999999995</v>
      </c>
      <c r="N18" s="61">
        <v>4.5000000000000098</v>
      </c>
      <c r="O18" s="60">
        <f t="shared" si="3"/>
        <v>47.809999999999995</v>
      </c>
      <c r="P18" s="61">
        <v>4.5000000000000098</v>
      </c>
      <c r="Q18" s="60">
        <f t="shared" si="4"/>
        <v>45.809999999999995</v>
      </c>
      <c r="R18" s="61">
        <v>4.5000000000000098</v>
      </c>
      <c r="S18" s="60">
        <f t="shared" si="5"/>
        <v>43.809999999999995</v>
      </c>
      <c r="T18" s="61">
        <v>4.5000000000000098</v>
      </c>
    </row>
    <row r="19" spans="1:20">
      <c r="A19" s="60">
        <v>4.4000000000000101</v>
      </c>
      <c r="B19" s="61">
        <v>47.2</v>
      </c>
      <c r="C19" s="60">
        <v>45.2</v>
      </c>
      <c r="D19" s="60">
        <v>43.2</v>
      </c>
      <c r="E19" s="60">
        <v>49.2</v>
      </c>
      <c r="F19" s="60">
        <v>47.2</v>
      </c>
      <c r="G19" s="60">
        <v>45.2</v>
      </c>
      <c r="I19" s="62">
        <f t="shared" si="0"/>
        <v>46.51</v>
      </c>
      <c r="J19" s="61">
        <v>4.4000000000000101</v>
      </c>
      <c r="K19" s="60">
        <f t="shared" si="1"/>
        <v>44.51</v>
      </c>
      <c r="L19" s="61">
        <v>4.4000000000000101</v>
      </c>
      <c r="M19" s="60">
        <f t="shared" si="2"/>
        <v>42.51</v>
      </c>
      <c r="N19" s="61">
        <v>4.4000000000000101</v>
      </c>
      <c r="O19" s="60">
        <f t="shared" si="3"/>
        <v>48.51</v>
      </c>
      <c r="P19" s="61">
        <v>4.4000000000000101</v>
      </c>
      <c r="Q19" s="60">
        <f t="shared" si="4"/>
        <v>46.51</v>
      </c>
      <c r="R19" s="61">
        <v>4.4000000000000101</v>
      </c>
      <c r="S19" s="60">
        <f t="shared" si="5"/>
        <v>44.51</v>
      </c>
      <c r="T19" s="61">
        <v>4.4000000000000101</v>
      </c>
    </row>
    <row r="20" spans="1:20">
      <c r="A20" s="60">
        <v>4.3000000000000096</v>
      </c>
      <c r="B20" s="61">
        <v>47.9</v>
      </c>
      <c r="C20" s="60">
        <v>45.9</v>
      </c>
      <c r="D20" s="60">
        <v>43.9</v>
      </c>
      <c r="E20" s="60">
        <v>49.9</v>
      </c>
      <c r="F20" s="60">
        <v>47.9</v>
      </c>
      <c r="G20" s="60">
        <v>45.9</v>
      </c>
      <c r="I20" s="62">
        <f t="shared" si="0"/>
        <v>47.21</v>
      </c>
      <c r="J20" s="61">
        <v>4.3000000000000096</v>
      </c>
      <c r="K20" s="60">
        <f t="shared" si="1"/>
        <v>45.21</v>
      </c>
      <c r="L20" s="61">
        <v>4.3000000000000096</v>
      </c>
      <c r="M20" s="60">
        <f t="shared" si="2"/>
        <v>43.21</v>
      </c>
      <c r="N20" s="61">
        <v>4.3000000000000096</v>
      </c>
      <c r="O20" s="60">
        <f t="shared" si="3"/>
        <v>49.21</v>
      </c>
      <c r="P20" s="61">
        <v>4.3000000000000096</v>
      </c>
      <c r="Q20" s="60">
        <f t="shared" si="4"/>
        <v>47.21</v>
      </c>
      <c r="R20" s="61">
        <v>4.3000000000000096</v>
      </c>
      <c r="S20" s="60">
        <f t="shared" si="5"/>
        <v>45.21</v>
      </c>
      <c r="T20" s="61">
        <v>4.3000000000000096</v>
      </c>
    </row>
    <row r="21" spans="1:20">
      <c r="A21" s="60">
        <v>4.2000000000000099</v>
      </c>
      <c r="B21" s="61">
        <v>48.6</v>
      </c>
      <c r="C21" s="60">
        <v>46.6</v>
      </c>
      <c r="D21" s="60">
        <v>44.6</v>
      </c>
      <c r="E21" s="60">
        <v>50.6</v>
      </c>
      <c r="F21" s="60">
        <v>48.6</v>
      </c>
      <c r="G21" s="60">
        <v>46.6</v>
      </c>
      <c r="I21" s="62">
        <f t="shared" si="0"/>
        <v>47.91</v>
      </c>
      <c r="J21" s="61">
        <v>4.2000000000000099</v>
      </c>
      <c r="K21" s="60">
        <f t="shared" si="1"/>
        <v>45.91</v>
      </c>
      <c r="L21" s="61">
        <v>4.2000000000000099</v>
      </c>
      <c r="M21" s="60">
        <f t="shared" si="2"/>
        <v>43.91</v>
      </c>
      <c r="N21" s="61">
        <v>4.2000000000000099</v>
      </c>
      <c r="O21" s="60">
        <f t="shared" si="3"/>
        <v>49.91</v>
      </c>
      <c r="P21" s="61">
        <v>4.2000000000000099</v>
      </c>
      <c r="Q21" s="60">
        <f t="shared" si="4"/>
        <v>47.91</v>
      </c>
      <c r="R21" s="61">
        <v>4.2000000000000099</v>
      </c>
      <c r="S21" s="60">
        <f t="shared" si="5"/>
        <v>45.91</v>
      </c>
      <c r="T21" s="61">
        <v>4.2000000000000099</v>
      </c>
    </row>
    <row r="22" spans="1:20">
      <c r="A22" s="60">
        <v>4.1000000000000103</v>
      </c>
      <c r="B22" s="61">
        <v>49.3</v>
      </c>
      <c r="C22" s="60">
        <v>47.3</v>
      </c>
      <c r="D22" s="60">
        <v>45.3</v>
      </c>
      <c r="E22" s="60">
        <v>51.3</v>
      </c>
      <c r="F22" s="60">
        <v>49.3</v>
      </c>
      <c r="G22" s="60">
        <v>47.3</v>
      </c>
      <c r="I22" s="62">
        <f t="shared" si="0"/>
        <v>48.61</v>
      </c>
      <c r="J22" s="61">
        <v>4.1000000000000103</v>
      </c>
      <c r="K22" s="60">
        <f t="shared" si="1"/>
        <v>46.61</v>
      </c>
      <c r="L22" s="61">
        <v>4.1000000000000103</v>
      </c>
      <c r="M22" s="60">
        <f t="shared" si="2"/>
        <v>44.61</v>
      </c>
      <c r="N22" s="61">
        <v>4.1000000000000103</v>
      </c>
      <c r="O22" s="60">
        <f t="shared" si="3"/>
        <v>50.61</v>
      </c>
      <c r="P22" s="61">
        <v>4.1000000000000103</v>
      </c>
      <c r="Q22" s="60">
        <f t="shared" si="4"/>
        <v>48.61</v>
      </c>
      <c r="R22" s="61">
        <v>4.1000000000000103</v>
      </c>
      <c r="S22" s="60">
        <f t="shared" si="5"/>
        <v>46.61</v>
      </c>
      <c r="T22" s="61">
        <v>4.1000000000000103</v>
      </c>
    </row>
    <row r="23" spans="1:20">
      <c r="A23" s="60">
        <v>4.0000000000000098</v>
      </c>
      <c r="B23" s="61">
        <v>50</v>
      </c>
      <c r="C23" s="60">
        <v>48</v>
      </c>
      <c r="D23" s="60">
        <v>46</v>
      </c>
      <c r="E23" s="60">
        <v>52</v>
      </c>
      <c r="F23" s="60">
        <v>50</v>
      </c>
      <c r="G23" s="60">
        <v>48</v>
      </c>
      <c r="I23" s="62">
        <f t="shared" si="0"/>
        <v>49.309999999999995</v>
      </c>
      <c r="J23" s="61">
        <v>4.0000000000000098</v>
      </c>
      <c r="K23" s="60">
        <f t="shared" si="1"/>
        <v>47.309999999999995</v>
      </c>
      <c r="L23" s="61">
        <v>4.0000000000000098</v>
      </c>
      <c r="M23" s="60">
        <f t="shared" si="2"/>
        <v>45.309999999999995</v>
      </c>
      <c r="N23" s="61">
        <v>4.0000000000000098</v>
      </c>
      <c r="O23" s="60">
        <f t="shared" si="3"/>
        <v>51.309999999999995</v>
      </c>
      <c r="P23" s="61">
        <v>4.0000000000000098</v>
      </c>
      <c r="Q23" s="60">
        <f t="shared" si="4"/>
        <v>49.309999999999995</v>
      </c>
      <c r="R23" s="61">
        <v>4.0000000000000098</v>
      </c>
      <c r="S23" s="60">
        <f t="shared" si="5"/>
        <v>47.309999999999995</v>
      </c>
      <c r="T23" s="61">
        <v>4.0000000000000098</v>
      </c>
    </row>
    <row r="24" spans="1:20">
      <c r="A24" s="60">
        <v>3.9000000000000101</v>
      </c>
      <c r="B24" s="61">
        <v>50.9</v>
      </c>
      <c r="C24" s="60">
        <v>48.9</v>
      </c>
      <c r="D24" s="60">
        <v>46.9</v>
      </c>
      <c r="E24" s="60">
        <v>52.9</v>
      </c>
      <c r="F24" s="60">
        <v>50.9</v>
      </c>
      <c r="G24" s="60">
        <v>48.9</v>
      </c>
      <c r="I24" s="62">
        <f t="shared" si="0"/>
        <v>50.01</v>
      </c>
      <c r="J24" s="61">
        <v>3.9000000000000101</v>
      </c>
      <c r="K24" s="60">
        <f t="shared" si="1"/>
        <v>48.01</v>
      </c>
      <c r="L24" s="61">
        <v>3.9000000000000101</v>
      </c>
      <c r="M24" s="60">
        <f t="shared" si="2"/>
        <v>46.01</v>
      </c>
      <c r="N24" s="61">
        <v>3.9000000000000101</v>
      </c>
      <c r="O24" s="60">
        <f t="shared" si="3"/>
        <v>52.01</v>
      </c>
      <c r="P24" s="61">
        <v>3.9000000000000101</v>
      </c>
      <c r="Q24" s="60">
        <f t="shared" si="4"/>
        <v>50.01</v>
      </c>
      <c r="R24" s="61">
        <v>3.9000000000000101</v>
      </c>
      <c r="S24" s="60">
        <f t="shared" si="5"/>
        <v>48.01</v>
      </c>
      <c r="T24" s="61">
        <v>3.9000000000000101</v>
      </c>
    </row>
    <row r="25" spans="1:20">
      <c r="A25" s="60">
        <v>3.80000000000001</v>
      </c>
      <c r="B25" s="61">
        <v>52</v>
      </c>
      <c r="C25" s="60">
        <v>50</v>
      </c>
      <c r="D25" s="60">
        <v>48</v>
      </c>
      <c r="E25" s="60">
        <v>54</v>
      </c>
      <c r="F25" s="60">
        <v>52</v>
      </c>
      <c r="G25" s="60">
        <v>50</v>
      </c>
      <c r="I25" s="62">
        <f t="shared" si="0"/>
        <v>50.91</v>
      </c>
      <c r="J25" s="61">
        <v>3.80000000000001</v>
      </c>
      <c r="K25" s="60">
        <f t="shared" si="1"/>
        <v>48.91</v>
      </c>
      <c r="L25" s="61">
        <v>3.80000000000001</v>
      </c>
      <c r="M25" s="60">
        <f t="shared" si="2"/>
        <v>46.91</v>
      </c>
      <c r="N25" s="61">
        <v>3.80000000000001</v>
      </c>
      <c r="O25" s="60">
        <f t="shared" si="3"/>
        <v>52.91</v>
      </c>
      <c r="P25" s="61">
        <v>3.80000000000001</v>
      </c>
      <c r="Q25" s="60">
        <f t="shared" si="4"/>
        <v>50.91</v>
      </c>
      <c r="R25" s="61">
        <v>3.80000000000001</v>
      </c>
      <c r="S25" s="60">
        <f t="shared" si="5"/>
        <v>48.91</v>
      </c>
      <c r="T25" s="61">
        <v>3.80000000000001</v>
      </c>
    </row>
    <row r="26" spans="1:20">
      <c r="A26" s="60">
        <v>3.7000000000000099</v>
      </c>
      <c r="B26" s="61">
        <v>53.3</v>
      </c>
      <c r="C26" s="60">
        <v>51.3</v>
      </c>
      <c r="D26" s="60">
        <v>49.3</v>
      </c>
      <c r="E26" s="60">
        <v>55.3</v>
      </c>
      <c r="F26" s="60">
        <v>53.3</v>
      </c>
      <c r="G26" s="60">
        <v>51.3</v>
      </c>
      <c r="I26" s="62">
        <f t="shared" si="0"/>
        <v>52.01</v>
      </c>
      <c r="J26" s="61">
        <v>3.7000000000000099</v>
      </c>
      <c r="K26" s="60">
        <f t="shared" si="1"/>
        <v>50.01</v>
      </c>
      <c r="L26" s="61">
        <v>3.7000000000000099</v>
      </c>
      <c r="M26" s="60">
        <f t="shared" si="2"/>
        <v>48.01</v>
      </c>
      <c r="N26" s="61">
        <v>3.7000000000000099</v>
      </c>
      <c r="O26" s="60">
        <f t="shared" si="3"/>
        <v>54.01</v>
      </c>
      <c r="P26" s="61">
        <v>3.7000000000000099</v>
      </c>
      <c r="Q26" s="60">
        <f t="shared" si="4"/>
        <v>52.01</v>
      </c>
      <c r="R26" s="61">
        <v>3.7000000000000099</v>
      </c>
      <c r="S26" s="60">
        <f t="shared" si="5"/>
        <v>50.01</v>
      </c>
      <c r="T26" s="61">
        <v>3.7000000000000099</v>
      </c>
    </row>
    <row r="27" spans="1:20">
      <c r="A27" s="60">
        <v>3.6000000000000099</v>
      </c>
      <c r="B27" s="61">
        <v>54.8</v>
      </c>
      <c r="C27" s="60">
        <v>52.8</v>
      </c>
      <c r="D27" s="60">
        <v>50.8</v>
      </c>
      <c r="E27" s="60">
        <v>56.8</v>
      </c>
      <c r="F27" s="60">
        <v>54.8</v>
      </c>
      <c r="G27" s="60">
        <v>52.8</v>
      </c>
      <c r="I27" s="62">
        <f t="shared" si="0"/>
        <v>53.309999999999995</v>
      </c>
      <c r="J27" s="61">
        <v>3.6000000000000099</v>
      </c>
      <c r="K27" s="60">
        <f t="shared" si="1"/>
        <v>51.309999999999995</v>
      </c>
      <c r="L27" s="61">
        <v>3.6000000000000099</v>
      </c>
      <c r="M27" s="60">
        <f t="shared" si="2"/>
        <v>49.309999999999995</v>
      </c>
      <c r="N27" s="61">
        <v>3.6000000000000099</v>
      </c>
      <c r="O27" s="60">
        <f t="shared" si="3"/>
        <v>55.309999999999995</v>
      </c>
      <c r="P27" s="61">
        <v>3.6000000000000099</v>
      </c>
      <c r="Q27" s="60">
        <f t="shared" si="4"/>
        <v>53.309999999999995</v>
      </c>
      <c r="R27" s="61">
        <v>3.6000000000000099</v>
      </c>
      <c r="S27" s="60">
        <f t="shared" si="5"/>
        <v>51.309999999999995</v>
      </c>
      <c r="T27" s="61">
        <v>3.6000000000000099</v>
      </c>
    </row>
    <row r="28" spans="1:20">
      <c r="A28" s="60">
        <v>3.5000000000000102</v>
      </c>
      <c r="B28" s="61">
        <v>56.5</v>
      </c>
      <c r="C28" s="60">
        <v>54.5</v>
      </c>
      <c r="D28" s="60">
        <v>52.5</v>
      </c>
      <c r="E28" s="60">
        <v>58.5</v>
      </c>
      <c r="F28" s="60">
        <v>56.5</v>
      </c>
      <c r="G28" s="60">
        <v>54.5</v>
      </c>
      <c r="I28" s="62">
        <f t="shared" si="0"/>
        <v>54.809999999999995</v>
      </c>
      <c r="J28" s="61">
        <v>3.5000000000000102</v>
      </c>
      <c r="K28" s="60">
        <f t="shared" si="1"/>
        <v>52.809999999999995</v>
      </c>
      <c r="L28" s="61">
        <v>3.5000000000000102</v>
      </c>
      <c r="M28" s="60">
        <f t="shared" si="2"/>
        <v>50.809999999999995</v>
      </c>
      <c r="N28" s="61">
        <v>3.5000000000000102</v>
      </c>
      <c r="O28" s="60">
        <f t="shared" si="3"/>
        <v>56.809999999999995</v>
      </c>
      <c r="P28" s="61">
        <v>3.5000000000000102</v>
      </c>
      <c r="Q28" s="60">
        <f t="shared" si="4"/>
        <v>54.809999999999995</v>
      </c>
      <c r="R28" s="61">
        <v>3.5000000000000102</v>
      </c>
      <c r="S28" s="60">
        <f>(ROUND(G27,2))+0.01</f>
        <v>52.809999999999995</v>
      </c>
      <c r="T28" s="61">
        <v>3.5000000000000102</v>
      </c>
    </row>
    <row r="29" spans="1:20">
      <c r="A29" s="60">
        <v>3.4000000000000101</v>
      </c>
      <c r="B29" s="61">
        <v>58.4</v>
      </c>
      <c r="C29" s="60">
        <v>56.4</v>
      </c>
      <c r="D29" s="60">
        <v>54.4</v>
      </c>
      <c r="E29" s="60">
        <v>60.4</v>
      </c>
      <c r="F29" s="60">
        <v>58.4</v>
      </c>
      <c r="G29" s="60">
        <v>56.4</v>
      </c>
      <c r="I29" s="62">
        <f t="shared" si="0"/>
        <v>56.51</v>
      </c>
      <c r="J29" s="61">
        <v>3.4000000000000101</v>
      </c>
      <c r="K29" s="60">
        <f t="shared" si="1"/>
        <v>54.51</v>
      </c>
      <c r="L29" s="61">
        <v>3.4000000000000101</v>
      </c>
      <c r="M29" s="60">
        <f t="shared" si="2"/>
        <v>52.51</v>
      </c>
      <c r="N29" s="61">
        <v>3.4000000000000101</v>
      </c>
      <c r="O29" s="60">
        <f t="shared" si="3"/>
        <v>58.51</v>
      </c>
      <c r="P29" s="61">
        <v>3.4000000000000101</v>
      </c>
      <c r="Q29" s="60">
        <f t="shared" si="4"/>
        <v>56.51</v>
      </c>
      <c r="R29" s="61">
        <v>3.4000000000000101</v>
      </c>
      <c r="S29" s="60">
        <f t="shared" si="5"/>
        <v>54.51</v>
      </c>
      <c r="T29" s="61">
        <v>3.4000000000000101</v>
      </c>
    </row>
    <row r="30" spans="1:20">
      <c r="A30" s="60">
        <v>3.30000000000001</v>
      </c>
      <c r="B30" s="61">
        <v>60.5</v>
      </c>
      <c r="C30" s="60">
        <v>58.5</v>
      </c>
      <c r="D30" s="60">
        <v>56.5</v>
      </c>
      <c r="E30" s="60">
        <v>62.5</v>
      </c>
      <c r="F30" s="60">
        <v>60.5</v>
      </c>
      <c r="G30" s="60">
        <v>58.5</v>
      </c>
      <c r="I30" s="62">
        <f t="shared" si="0"/>
        <v>58.41</v>
      </c>
      <c r="J30" s="61">
        <v>3.30000000000001</v>
      </c>
      <c r="K30" s="60">
        <f t="shared" si="1"/>
        <v>56.41</v>
      </c>
      <c r="L30" s="61">
        <v>3.30000000000001</v>
      </c>
      <c r="M30" s="60">
        <f t="shared" si="2"/>
        <v>54.41</v>
      </c>
      <c r="N30" s="61">
        <v>3.30000000000001</v>
      </c>
      <c r="O30" s="60">
        <f t="shared" si="3"/>
        <v>60.41</v>
      </c>
      <c r="P30" s="61">
        <v>3.30000000000001</v>
      </c>
      <c r="Q30" s="60">
        <f t="shared" si="4"/>
        <v>58.41</v>
      </c>
      <c r="R30" s="61">
        <v>3.30000000000001</v>
      </c>
      <c r="S30" s="60">
        <f t="shared" si="5"/>
        <v>56.41</v>
      </c>
      <c r="T30" s="61">
        <v>3.30000000000001</v>
      </c>
    </row>
    <row r="31" spans="1:20">
      <c r="A31" s="60">
        <v>3.2000000000000099</v>
      </c>
      <c r="B31" s="61">
        <v>62.8</v>
      </c>
      <c r="C31" s="60">
        <v>60.8</v>
      </c>
      <c r="D31" s="60">
        <v>58.8</v>
      </c>
      <c r="E31" s="60">
        <v>64.8</v>
      </c>
      <c r="F31" s="60">
        <v>62.8</v>
      </c>
      <c r="G31" s="60">
        <v>60.8</v>
      </c>
      <c r="I31" s="62">
        <f t="shared" si="0"/>
        <v>60.51</v>
      </c>
      <c r="J31" s="61">
        <v>3.2000000000000099</v>
      </c>
      <c r="K31" s="60">
        <f t="shared" si="1"/>
        <v>58.51</v>
      </c>
      <c r="L31" s="61">
        <v>3.2000000000000099</v>
      </c>
      <c r="M31" s="60">
        <f t="shared" si="2"/>
        <v>56.51</v>
      </c>
      <c r="N31" s="61">
        <v>3.2000000000000099</v>
      </c>
      <c r="O31" s="60">
        <f t="shared" si="3"/>
        <v>62.51</v>
      </c>
      <c r="P31" s="61">
        <v>3.2000000000000099</v>
      </c>
      <c r="Q31" s="60">
        <f t="shared" si="4"/>
        <v>60.51</v>
      </c>
      <c r="R31" s="61">
        <v>3.2000000000000099</v>
      </c>
      <c r="S31" s="60">
        <f t="shared" si="5"/>
        <v>58.51</v>
      </c>
      <c r="T31" s="61">
        <v>3.2000000000000099</v>
      </c>
    </row>
    <row r="32" spans="1:20">
      <c r="A32" s="60">
        <v>3.1000000000000099</v>
      </c>
      <c r="B32" s="61">
        <v>65.3</v>
      </c>
      <c r="C32" s="60">
        <v>63.3</v>
      </c>
      <c r="D32" s="60">
        <v>61.3</v>
      </c>
      <c r="E32" s="60">
        <v>67.3</v>
      </c>
      <c r="F32" s="60">
        <v>65.3</v>
      </c>
      <c r="G32" s="60">
        <v>63.3</v>
      </c>
      <c r="I32" s="62">
        <f t="shared" si="0"/>
        <v>62.809999999999995</v>
      </c>
      <c r="J32" s="61">
        <v>3.1000000000000099</v>
      </c>
      <c r="K32" s="60">
        <f t="shared" si="1"/>
        <v>60.809999999999995</v>
      </c>
      <c r="L32" s="61">
        <v>3.1000000000000099</v>
      </c>
      <c r="M32" s="60">
        <f t="shared" si="2"/>
        <v>58.809999999999995</v>
      </c>
      <c r="N32" s="61">
        <v>3.1000000000000099</v>
      </c>
      <c r="O32" s="60">
        <f t="shared" si="3"/>
        <v>64.81</v>
      </c>
      <c r="P32" s="61">
        <v>3.1000000000000099</v>
      </c>
      <c r="Q32" s="60">
        <f t="shared" si="4"/>
        <v>62.809999999999995</v>
      </c>
      <c r="R32" s="61">
        <v>3.1000000000000099</v>
      </c>
      <c r="S32" s="60">
        <f t="shared" si="5"/>
        <v>60.809999999999995</v>
      </c>
      <c r="T32" s="61">
        <v>3.1000000000000099</v>
      </c>
    </row>
    <row r="33" spans="1:20">
      <c r="A33" s="60">
        <v>3.0000000000000102</v>
      </c>
      <c r="B33" s="61">
        <v>68</v>
      </c>
      <c r="C33" s="60">
        <v>66</v>
      </c>
      <c r="D33" s="60">
        <v>64</v>
      </c>
      <c r="E33" s="60">
        <v>70</v>
      </c>
      <c r="F33" s="60">
        <v>68</v>
      </c>
      <c r="G33" s="60">
        <v>66</v>
      </c>
      <c r="I33" s="62">
        <f t="shared" si="0"/>
        <v>65.31</v>
      </c>
      <c r="J33" s="61">
        <v>3.0000000000000102</v>
      </c>
      <c r="K33" s="60">
        <f t="shared" si="1"/>
        <v>63.309999999999995</v>
      </c>
      <c r="L33" s="61">
        <v>3.0000000000000102</v>
      </c>
      <c r="M33" s="60">
        <f t="shared" si="2"/>
        <v>61.309999999999995</v>
      </c>
      <c r="N33" s="61">
        <v>3.0000000000000102</v>
      </c>
      <c r="O33" s="60">
        <f>(ROUND(E32,2))+0.01</f>
        <v>67.31</v>
      </c>
      <c r="P33" s="61">
        <v>3.0000000000000102</v>
      </c>
      <c r="Q33" s="60">
        <f t="shared" si="4"/>
        <v>65.31</v>
      </c>
      <c r="R33" s="61">
        <v>3.0000000000000102</v>
      </c>
      <c r="S33" s="60">
        <f t="shared" si="5"/>
        <v>63.309999999999995</v>
      </c>
      <c r="T33" s="61">
        <v>3.0000000000000102</v>
      </c>
    </row>
    <row r="34" spans="1:20">
      <c r="A34" s="60">
        <v>2.9000000000000101</v>
      </c>
      <c r="B34" s="61">
        <v>70.900000000000006</v>
      </c>
      <c r="C34" s="60">
        <v>68.900000000000006</v>
      </c>
      <c r="D34" s="60">
        <v>66.900000000000006</v>
      </c>
      <c r="E34" s="60">
        <v>72.900000000000006</v>
      </c>
      <c r="F34" s="60">
        <v>70.900000000000006</v>
      </c>
      <c r="G34" s="60">
        <v>68.900000000000006</v>
      </c>
      <c r="I34" s="62">
        <f t="shared" si="0"/>
        <v>68.010000000000005</v>
      </c>
      <c r="J34" s="61">
        <v>2.9000000000000101</v>
      </c>
      <c r="K34" s="60">
        <f t="shared" si="1"/>
        <v>66.010000000000005</v>
      </c>
      <c r="L34" s="61">
        <v>2.9000000000000101</v>
      </c>
      <c r="M34" s="60">
        <f t="shared" si="2"/>
        <v>64.010000000000005</v>
      </c>
      <c r="N34" s="61">
        <v>2.9000000000000101</v>
      </c>
      <c r="O34" s="60">
        <f t="shared" ref="O34:O53" si="6">(ROUND(E33,2))+0.01</f>
        <v>70.010000000000005</v>
      </c>
      <c r="P34" s="61">
        <v>2.9000000000000101</v>
      </c>
      <c r="Q34" s="60">
        <f t="shared" si="4"/>
        <v>68.010000000000005</v>
      </c>
      <c r="R34" s="61">
        <v>2.9000000000000101</v>
      </c>
      <c r="S34" s="60">
        <f t="shared" si="5"/>
        <v>66.010000000000005</v>
      </c>
      <c r="T34" s="61">
        <v>2.9000000000000101</v>
      </c>
    </row>
    <row r="35" spans="1:20">
      <c r="A35" s="60">
        <v>2.80000000000001</v>
      </c>
      <c r="B35" s="61">
        <v>74</v>
      </c>
      <c r="C35" s="60">
        <v>72</v>
      </c>
      <c r="D35" s="60">
        <v>70</v>
      </c>
      <c r="E35" s="60">
        <v>76</v>
      </c>
      <c r="F35" s="60">
        <v>74</v>
      </c>
      <c r="G35" s="60">
        <v>72</v>
      </c>
      <c r="I35" s="62">
        <f t="shared" si="0"/>
        <v>70.910000000000011</v>
      </c>
      <c r="J35" s="61">
        <v>2.80000000000001</v>
      </c>
      <c r="K35" s="60">
        <f t="shared" si="1"/>
        <v>68.910000000000011</v>
      </c>
      <c r="L35" s="61">
        <v>2.80000000000001</v>
      </c>
      <c r="M35" s="60">
        <f t="shared" si="2"/>
        <v>66.910000000000011</v>
      </c>
      <c r="N35" s="61">
        <v>2.80000000000001</v>
      </c>
      <c r="O35" s="60">
        <f t="shared" si="6"/>
        <v>72.910000000000011</v>
      </c>
      <c r="P35" s="61">
        <v>2.80000000000001</v>
      </c>
      <c r="Q35" s="60">
        <f t="shared" si="4"/>
        <v>70.910000000000011</v>
      </c>
      <c r="R35" s="61">
        <v>2.80000000000001</v>
      </c>
      <c r="S35" s="60">
        <f t="shared" si="5"/>
        <v>68.910000000000011</v>
      </c>
      <c r="T35" s="61">
        <v>2.80000000000001</v>
      </c>
    </row>
    <row r="36" spans="1:20">
      <c r="A36" s="60">
        <v>2.7000000000000099</v>
      </c>
      <c r="B36" s="61">
        <v>77.3</v>
      </c>
      <c r="C36" s="60">
        <v>75.3</v>
      </c>
      <c r="D36" s="60">
        <v>73.3</v>
      </c>
      <c r="E36" s="60">
        <v>79.3</v>
      </c>
      <c r="F36" s="60">
        <v>77.3</v>
      </c>
      <c r="G36" s="60">
        <v>75.3</v>
      </c>
      <c r="I36" s="62">
        <f t="shared" si="0"/>
        <v>74.010000000000005</v>
      </c>
      <c r="J36" s="61">
        <v>2.7000000000000099</v>
      </c>
      <c r="K36" s="60">
        <f t="shared" si="1"/>
        <v>72.010000000000005</v>
      </c>
      <c r="L36" s="61">
        <v>2.7000000000000099</v>
      </c>
      <c r="M36" s="60">
        <f t="shared" si="2"/>
        <v>70.010000000000005</v>
      </c>
      <c r="N36" s="61">
        <v>2.7000000000000099</v>
      </c>
      <c r="O36" s="60">
        <f t="shared" si="6"/>
        <v>76.010000000000005</v>
      </c>
      <c r="P36" s="61">
        <v>2.7000000000000099</v>
      </c>
      <c r="Q36" s="60">
        <f t="shared" si="4"/>
        <v>74.010000000000005</v>
      </c>
      <c r="R36" s="61">
        <v>2.7000000000000099</v>
      </c>
      <c r="S36" s="60">
        <f t="shared" si="5"/>
        <v>72.010000000000005</v>
      </c>
      <c r="T36" s="61">
        <v>2.7000000000000099</v>
      </c>
    </row>
    <row r="37" spans="1:20">
      <c r="A37" s="60">
        <v>2.6000000000000099</v>
      </c>
      <c r="B37" s="61">
        <v>80.8</v>
      </c>
      <c r="C37" s="60">
        <v>78.8</v>
      </c>
      <c r="D37" s="60">
        <v>76.8</v>
      </c>
      <c r="E37" s="60">
        <v>82.8</v>
      </c>
      <c r="F37" s="60">
        <v>80.8</v>
      </c>
      <c r="G37" s="60">
        <v>78.8</v>
      </c>
      <c r="I37" s="62">
        <f t="shared" si="0"/>
        <v>77.31</v>
      </c>
      <c r="J37" s="61">
        <v>2.6000000000000099</v>
      </c>
      <c r="K37" s="60">
        <f t="shared" si="1"/>
        <v>75.31</v>
      </c>
      <c r="L37" s="61">
        <v>2.6000000000000099</v>
      </c>
      <c r="M37" s="60">
        <f t="shared" si="2"/>
        <v>73.31</v>
      </c>
      <c r="N37" s="61">
        <v>2.6000000000000099</v>
      </c>
      <c r="O37" s="60">
        <f t="shared" si="6"/>
        <v>79.31</v>
      </c>
      <c r="P37" s="61">
        <v>2.6000000000000099</v>
      </c>
      <c r="Q37" s="60">
        <f t="shared" si="4"/>
        <v>77.31</v>
      </c>
      <c r="R37" s="61">
        <v>2.6000000000000099</v>
      </c>
      <c r="S37" s="60">
        <f t="shared" si="5"/>
        <v>75.31</v>
      </c>
      <c r="T37" s="61">
        <v>2.6000000000000099</v>
      </c>
    </row>
    <row r="38" spans="1:20">
      <c r="A38" s="60">
        <v>2.5000000000000102</v>
      </c>
      <c r="B38" s="61">
        <v>84.5</v>
      </c>
      <c r="C38" s="60">
        <v>82.5</v>
      </c>
      <c r="D38" s="60">
        <v>80.5</v>
      </c>
      <c r="E38" s="60">
        <v>86.5</v>
      </c>
      <c r="F38" s="60">
        <v>84.5</v>
      </c>
      <c r="G38" s="60">
        <v>82.5</v>
      </c>
      <c r="I38" s="62">
        <f t="shared" si="0"/>
        <v>80.81</v>
      </c>
      <c r="J38" s="61">
        <v>2.5000000000000102</v>
      </c>
      <c r="K38" s="60">
        <f t="shared" si="1"/>
        <v>78.81</v>
      </c>
      <c r="L38" s="61">
        <v>2.5000000000000102</v>
      </c>
      <c r="M38" s="60">
        <f t="shared" si="2"/>
        <v>76.81</v>
      </c>
      <c r="N38" s="61">
        <v>2.5000000000000102</v>
      </c>
      <c r="O38" s="60">
        <f t="shared" si="6"/>
        <v>82.81</v>
      </c>
      <c r="P38" s="61">
        <v>2.5000000000000102</v>
      </c>
      <c r="Q38" s="60">
        <f t="shared" si="4"/>
        <v>80.81</v>
      </c>
      <c r="R38" s="61">
        <v>2.5000000000000102</v>
      </c>
      <c r="S38" s="60">
        <f t="shared" si="5"/>
        <v>78.81</v>
      </c>
      <c r="T38" s="61">
        <v>2.5000000000000102</v>
      </c>
    </row>
    <row r="39" spans="1:20">
      <c r="A39" s="60">
        <v>2.4000000000000101</v>
      </c>
      <c r="B39" s="61">
        <v>88.4</v>
      </c>
      <c r="C39" s="60">
        <v>86.4</v>
      </c>
      <c r="D39" s="60">
        <v>84.4</v>
      </c>
      <c r="E39" s="60">
        <v>90.4</v>
      </c>
      <c r="F39" s="60">
        <v>88.4</v>
      </c>
      <c r="G39" s="60">
        <v>86.4</v>
      </c>
      <c r="I39" s="62">
        <f t="shared" si="0"/>
        <v>84.51</v>
      </c>
      <c r="J39" s="61">
        <v>2.4000000000000101</v>
      </c>
      <c r="K39" s="60">
        <f t="shared" si="1"/>
        <v>82.51</v>
      </c>
      <c r="L39" s="61">
        <v>2.4000000000000101</v>
      </c>
      <c r="M39" s="60">
        <f t="shared" si="2"/>
        <v>80.510000000000005</v>
      </c>
      <c r="N39" s="61">
        <v>2.4000000000000101</v>
      </c>
      <c r="O39" s="60">
        <f t="shared" si="6"/>
        <v>86.51</v>
      </c>
      <c r="P39" s="61">
        <v>2.4000000000000101</v>
      </c>
      <c r="Q39" s="60">
        <f t="shared" si="4"/>
        <v>84.51</v>
      </c>
      <c r="R39" s="61">
        <v>2.4000000000000101</v>
      </c>
      <c r="S39" s="60">
        <f t="shared" si="5"/>
        <v>82.51</v>
      </c>
      <c r="T39" s="61">
        <v>2.4000000000000101</v>
      </c>
    </row>
    <row r="40" spans="1:20">
      <c r="A40" s="60">
        <v>2.30000000000001</v>
      </c>
      <c r="B40" s="61">
        <v>92.5</v>
      </c>
      <c r="C40" s="60">
        <v>90.5</v>
      </c>
      <c r="D40" s="60">
        <v>88.5</v>
      </c>
      <c r="E40" s="60">
        <v>94.5</v>
      </c>
      <c r="F40" s="60">
        <v>92.5</v>
      </c>
      <c r="G40" s="60">
        <v>90.5</v>
      </c>
      <c r="I40" s="62">
        <f t="shared" si="0"/>
        <v>88.410000000000011</v>
      </c>
      <c r="J40" s="61">
        <v>2.30000000000001</v>
      </c>
      <c r="K40" s="60">
        <f t="shared" si="1"/>
        <v>86.410000000000011</v>
      </c>
      <c r="L40" s="61">
        <v>2.30000000000001</v>
      </c>
      <c r="M40" s="60">
        <f t="shared" si="2"/>
        <v>84.410000000000011</v>
      </c>
      <c r="N40" s="61">
        <v>2.30000000000001</v>
      </c>
      <c r="O40" s="60">
        <f t="shared" si="6"/>
        <v>90.410000000000011</v>
      </c>
      <c r="P40" s="61">
        <v>2.30000000000001</v>
      </c>
      <c r="Q40" s="60">
        <f t="shared" si="4"/>
        <v>88.410000000000011</v>
      </c>
      <c r="R40" s="61">
        <v>2.30000000000001</v>
      </c>
      <c r="S40" s="60">
        <f t="shared" si="5"/>
        <v>86.410000000000011</v>
      </c>
      <c r="T40" s="61">
        <v>2.30000000000001</v>
      </c>
    </row>
    <row r="41" spans="1:20">
      <c r="A41" s="60">
        <v>2.2000000000000099</v>
      </c>
      <c r="B41" s="61">
        <v>96.8</v>
      </c>
      <c r="C41" s="60">
        <v>94.8</v>
      </c>
      <c r="D41" s="60">
        <v>92.8</v>
      </c>
      <c r="E41" s="60">
        <v>98.8</v>
      </c>
      <c r="F41" s="60">
        <v>96.8</v>
      </c>
      <c r="G41" s="60">
        <v>94.8</v>
      </c>
      <c r="I41" s="62">
        <f t="shared" si="0"/>
        <v>92.51</v>
      </c>
      <c r="J41" s="61">
        <v>2.2000000000000099</v>
      </c>
      <c r="K41" s="60">
        <f t="shared" si="1"/>
        <v>90.51</v>
      </c>
      <c r="L41" s="61">
        <v>2.2000000000000099</v>
      </c>
      <c r="M41" s="60">
        <f t="shared" si="2"/>
        <v>88.51</v>
      </c>
      <c r="N41" s="61">
        <v>2.2000000000000099</v>
      </c>
      <c r="O41" s="60">
        <f t="shared" si="6"/>
        <v>94.51</v>
      </c>
      <c r="P41" s="61">
        <v>2.2000000000000099</v>
      </c>
      <c r="Q41" s="60">
        <f t="shared" si="4"/>
        <v>92.51</v>
      </c>
      <c r="R41" s="61">
        <v>2.2000000000000099</v>
      </c>
      <c r="S41" s="60">
        <f t="shared" si="5"/>
        <v>90.51</v>
      </c>
      <c r="T41" s="61">
        <v>2.2000000000000099</v>
      </c>
    </row>
    <row r="42" spans="1:20">
      <c r="A42" s="60">
        <v>2.1000000000000099</v>
      </c>
      <c r="B42" s="61">
        <v>101.3</v>
      </c>
      <c r="C42" s="60">
        <v>99.3</v>
      </c>
      <c r="D42" s="60">
        <v>97.3</v>
      </c>
      <c r="E42" s="60">
        <v>103.3</v>
      </c>
      <c r="F42" s="60">
        <v>101.3</v>
      </c>
      <c r="G42" s="60">
        <v>99.3</v>
      </c>
      <c r="I42" s="62">
        <f t="shared" si="0"/>
        <v>96.81</v>
      </c>
      <c r="J42" s="61">
        <v>2.1000000000000099</v>
      </c>
      <c r="K42" s="60">
        <f t="shared" si="1"/>
        <v>94.81</v>
      </c>
      <c r="L42" s="61">
        <v>2.1000000000000099</v>
      </c>
      <c r="M42" s="60">
        <f t="shared" si="2"/>
        <v>92.81</v>
      </c>
      <c r="N42" s="61">
        <v>2.1000000000000099</v>
      </c>
      <c r="O42" s="60">
        <f t="shared" si="6"/>
        <v>98.81</v>
      </c>
      <c r="P42" s="61">
        <v>2.1000000000000099</v>
      </c>
      <c r="Q42" s="60">
        <f t="shared" si="4"/>
        <v>96.81</v>
      </c>
      <c r="R42" s="61">
        <v>2.1000000000000099</v>
      </c>
      <c r="S42" s="60">
        <f t="shared" si="5"/>
        <v>94.81</v>
      </c>
      <c r="T42" s="61">
        <v>2.1000000000000099</v>
      </c>
    </row>
    <row r="43" spans="1:20">
      <c r="A43" s="60">
        <v>2.0000000000000102</v>
      </c>
      <c r="B43" s="61">
        <v>106</v>
      </c>
      <c r="C43" s="60">
        <v>104</v>
      </c>
      <c r="D43" s="60">
        <v>102</v>
      </c>
      <c r="E43" s="60">
        <v>108</v>
      </c>
      <c r="F43" s="60">
        <v>106</v>
      </c>
      <c r="G43" s="60">
        <v>104</v>
      </c>
      <c r="I43" s="62">
        <f t="shared" si="0"/>
        <v>101.31</v>
      </c>
      <c r="J43" s="61">
        <v>2.0000000000000102</v>
      </c>
      <c r="K43" s="60">
        <f t="shared" si="1"/>
        <v>99.31</v>
      </c>
      <c r="L43" s="61">
        <v>2.0000000000000102</v>
      </c>
      <c r="M43" s="60">
        <f t="shared" si="2"/>
        <v>97.31</v>
      </c>
      <c r="N43" s="61">
        <v>2.0000000000000102</v>
      </c>
      <c r="O43" s="60">
        <f t="shared" si="6"/>
        <v>103.31</v>
      </c>
      <c r="P43" s="61">
        <v>2.0000000000000102</v>
      </c>
      <c r="Q43" s="60">
        <f>(ROUND(F42,2))+0.01</f>
        <v>101.31</v>
      </c>
      <c r="R43" s="61">
        <v>2.0000000000000102</v>
      </c>
      <c r="S43" s="60">
        <f t="shared" si="5"/>
        <v>99.31</v>
      </c>
      <c r="T43" s="61">
        <v>2.0000000000000102</v>
      </c>
    </row>
    <row r="44" spans="1:20">
      <c r="A44" s="60">
        <v>1.9000000000000099</v>
      </c>
      <c r="B44" s="61">
        <v>110.9</v>
      </c>
      <c r="C44" s="60">
        <v>108.9</v>
      </c>
      <c r="D44" s="60">
        <v>106.9</v>
      </c>
      <c r="E44" s="60">
        <v>112.9</v>
      </c>
      <c r="F44" s="60">
        <v>110.9</v>
      </c>
      <c r="G44" s="60">
        <v>108.9</v>
      </c>
      <c r="I44" s="62">
        <f>(ROUND(B43,2))+0.01</f>
        <v>106.01</v>
      </c>
      <c r="J44" s="61">
        <v>1.9000000000000099</v>
      </c>
      <c r="K44" s="60">
        <f t="shared" si="1"/>
        <v>104.01</v>
      </c>
      <c r="L44" s="61">
        <v>1.9000000000000099</v>
      </c>
      <c r="M44" s="60">
        <f t="shared" si="2"/>
        <v>102.01</v>
      </c>
      <c r="N44" s="61">
        <v>1.9000000000000099</v>
      </c>
      <c r="O44" s="60">
        <f>(ROUND(E43,2))+0.01</f>
        <v>108.01</v>
      </c>
      <c r="P44" s="61">
        <v>1.9000000000000099</v>
      </c>
      <c r="Q44" s="60">
        <f t="shared" si="4"/>
        <v>106.01</v>
      </c>
      <c r="R44" s="61">
        <v>1.9000000000000099</v>
      </c>
      <c r="S44" s="60">
        <f t="shared" si="5"/>
        <v>104.01</v>
      </c>
      <c r="T44" s="61">
        <v>1.9000000000000099</v>
      </c>
    </row>
    <row r="45" spans="1:20">
      <c r="A45" s="60">
        <v>1.80000000000001</v>
      </c>
      <c r="B45" s="61">
        <v>116</v>
      </c>
      <c r="C45" s="60">
        <v>114</v>
      </c>
      <c r="D45" s="60">
        <v>112</v>
      </c>
      <c r="E45" s="60">
        <v>118</v>
      </c>
      <c r="F45" s="60">
        <v>116</v>
      </c>
      <c r="G45" s="60">
        <v>114</v>
      </c>
      <c r="I45" s="62">
        <f t="shared" si="0"/>
        <v>110.91000000000001</v>
      </c>
      <c r="J45" s="61">
        <v>1.80000000000001</v>
      </c>
      <c r="K45" s="60">
        <f t="shared" si="1"/>
        <v>108.91000000000001</v>
      </c>
      <c r="L45" s="61">
        <v>1.80000000000001</v>
      </c>
      <c r="M45" s="60">
        <f t="shared" si="2"/>
        <v>106.91000000000001</v>
      </c>
      <c r="N45" s="61">
        <v>1.80000000000001</v>
      </c>
      <c r="O45" s="60">
        <f t="shared" si="6"/>
        <v>112.91000000000001</v>
      </c>
      <c r="P45" s="61">
        <v>1.80000000000001</v>
      </c>
      <c r="Q45" s="60">
        <f t="shared" si="4"/>
        <v>110.91000000000001</v>
      </c>
      <c r="R45" s="61">
        <v>1.80000000000001</v>
      </c>
      <c r="S45" s="60">
        <f t="shared" si="5"/>
        <v>108.91000000000001</v>
      </c>
      <c r="T45" s="61">
        <v>1.80000000000001</v>
      </c>
    </row>
    <row r="46" spans="1:20">
      <c r="A46" s="60">
        <v>1.7000000000000099</v>
      </c>
      <c r="B46" s="61">
        <v>121.3</v>
      </c>
      <c r="C46" s="60">
        <v>119.3</v>
      </c>
      <c r="D46" s="60">
        <v>117.3</v>
      </c>
      <c r="E46" s="60">
        <v>123.3</v>
      </c>
      <c r="F46" s="60">
        <v>121.3</v>
      </c>
      <c r="G46" s="60">
        <v>119.3</v>
      </c>
      <c r="I46" s="62">
        <f t="shared" si="0"/>
        <v>116.01</v>
      </c>
      <c r="J46" s="61">
        <v>1.7000000000000099</v>
      </c>
      <c r="K46" s="60">
        <f t="shared" si="1"/>
        <v>114.01</v>
      </c>
      <c r="L46" s="61">
        <v>1.7000000000000099</v>
      </c>
      <c r="M46" s="60">
        <f t="shared" si="2"/>
        <v>112.01</v>
      </c>
      <c r="N46" s="61">
        <v>1.7000000000000099</v>
      </c>
      <c r="O46" s="60">
        <f t="shared" si="6"/>
        <v>118.01</v>
      </c>
      <c r="P46" s="61">
        <v>1.7000000000000099</v>
      </c>
      <c r="Q46" s="60">
        <f t="shared" si="4"/>
        <v>116.01</v>
      </c>
      <c r="R46" s="61">
        <v>1.7000000000000099</v>
      </c>
      <c r="S46" s="60">
        <f t="shared" si="5"/>
        <v>114.01</v>
      </c>
      <c r="T46" s="61">
        <v>1.7000000000000099</v>
      </c>
    </row>
    <row r="47" spans="1:20">
      <c r="A47" s="60">
        <v>1.6000000000000101</v>
      </c>
      <c r="B47" s="61">
        <v>126.8</v>
      </c>
      <c r="C47" s="60">
        <v>124.8</v>
      </c>
      <c r="D47" s="60">
        <v>122.8</v>
      </c>
      <c r="E47" s="60">
        <v>128.80000000000001</v>
      </c>
      <c r="F47" s="60">
        <v>126.8</v>
      </c>
      <c r="G47" s="60">
        <v>124.8</v>
      </c>
      <c r="I47" s="62">
        <f t="shared" si="0"/>
        <v>121.31</v>
      </c>
      <c r="J47" s="61">
        <v>1.6000000000000101</v>
      </c>
      <c r="K47" s="60">
        <f t="shared" si="1"/>
        <v>119.31</v>
      </c>
      <c r="L47" s="61">
        <v>1.6000000000000101</v>
      </c>
      <c r="M47" s="60">
        <f t="shared" si="2"/>
        <v>117.31</v>
      </c>
      <c r="N47" s="61">
        <v>1.6000000000000101</v>
      </c>
      <c r="O47" s="60">
        <f t="shared" si="6"/>
        <v>123.31</v>
      </c>
      <c r="P47" s="61">
        <v>1.6000000000000101</v>
      </c>
      <c r="Q47" s="60">
        <f t="shared" si="4"/>
        <v>121.31</v>
      </c>
      <c r="R47" s="61">
        <v>1.6000000000000101</v>
      </c>
      <c r="S47" s="60">
        <f t="shared" si="5"/>
        <v>119.31</v>
      </c>
      <c r="T47" s="61">
        <v>1.6000000000000101</v>
      </c>
    </row>
    <row r="48" spans="1:20">
      <c r="A48" s="60">
        <v>1.50000000000001</v>
      </c>
      <c r="B48" s="61">
        <v>132.5</v>
      </c>
      <c r="C48" s="60">
        <v>130.5</v>
      </c>
      <c r="D48" s="60">
        <v>128.5</v>
      </c>
      <c r="E48" s="60">
        <v>134.5</v>
      </c>
      <c r="F48" s="60">
        <v>132.5</v>
      </c>
      <c r="G48" s="60">
        <v>130.5</v>
      </c>
      <c r="I48" s="62">
        <f t="shared" si="0"/>
        <v>126.81</v>
      </c>
      <c r="J48" s="61">
        <v>1.50000000000001</v>
      </c>
      <c r="K48" s="60">
        <f t="shared" si="1"/>
        <v>124.81</v>
      </c>
      <c r="L48" s="61">
        <v>1.50000000000001</v>
      </c>
      <c r="M48" s="60">
        <f t="shared" si="2"/>
        <v>122.81</v>
      </c>
      <c r="N48" s="61">
        <v>1.50000000000001</v>
      </c>
      <c r="O48" s="60">
        <f t="shared" si="6"/>
        <v>128.81</v>
      </c>
      <c r="P48" s="61">
        <v>1.50000000000001</v>
      </c>
      <c r="Q48" s="60">
        <f t="shared" si="4"/>
        <v>126.81</v>
      </c>
      <c r="R48" s="61">
        <v>1.50000000000001</v>
      </c>
      <c r="S48" s="60">
        <f t="shared" si="5"/>
        <v>124.81</v>
      </c>
      <c r="T48" s="61">
        <v>1.50000000000001</v>
      </c>
    </row>
    <row r="49" spans="1:20">
      <c r="A49" s="60">
        <v>1.4000000000000099</v>
      </c>
      <c r="B49" s="61">
        <v>138.4</v>
      </c>
      <c r="C49" s="60">
        <v>136.4</v>
      </c>
      <c r="D49" s="60">
        <v>134.4</v>
      </c>
      <c r="E49" s="60">
        <v>140.4</v>
      </c>
      <c r="F49" s="60">
        <v>138.4</v>
      </c>
      <c r="G49" s="60">
        <v>136.4</v>
      </c>
      <c r="I49" s="62">
        <f t="shared" si="0"/>
        <v>132.51</v>
      </c>
      <c r="J49" s="61">
        <v>1.4000000000000099</v>
      </c>
      <c r="K49" s="60">
        <f t="shared" si="1"/>
        <v>130.51</v>
      </c>
      <c r="L49" s="61">
        <v>1.4000000000000099</v>
      </c>
      <c r="M49" s="60">
        <f t="shared" si="2"/>
        <v>128.51</v>
      </c>
      <c r="N49" s="61">
        <v>1.4000000000000099</v>
      </c>
      <c r="O49" s="60">
        <f t="shared" si="6"/>
        <v>134.51</v>
      </c>
      <c r="P49" s="61">
        <v>1.4000000000000099</v>
      </c>
      <c r="Q49" s="60">
        <f t="shared" si="4"/>
        <v>132.51</v>
      </c>
      <c r="R49" s="61">
        <v>1.4000000000000099</v>
      </c>
      <c r="S49" s="60">
        <f t="shared" si="5"/>
        <v>130.51</v>
      </c>
      <c r="T49" s="61">
        <v>1.4000000000000099</v>
      </c>
    </row>
    <row r="50" spans="1:20">
      <c r="A50" s="60">
        <v>1.30000000000001</v>
      </c>
      <c r="B50" s="61">
        <v>144.5</v>
      </c>
      <c r="C50" s="60">
        <v>142.5</v>
      </c>
      <c r="D50" s="60">
        <v>140.5</v>
      </c>
      <c r="E50" s="60">
        <v>146.5</v>
      </c>
      <c r="F50" s="60">
        <v>144.5</v>
      </c>
      <c r="G50" s="60">
        <v>142.5</v>
      </c>
      <c r="I50" s="62">
        <f t="shared" si="0"/>
        <v>138.41</v>
      </c>
      <c r="J50" s="61">
        <v>1.30000000000001</v>
      </c>
      <c r="K50" s="60">
        <f t="shared" si="1"/>
        <v>136.41</v>
      </c>
      <c r="L50" s="61">
        <v>1.30000000000001</v>
      </c>
      <c r="M50" s="60">
        <f t="shared" si="2"/>
        <v>134.41</v>
      </c>
      <c r="N50" s="61">
        <v>1.30000000000001</v>
      </c>
      <c r="O50" s="60">
        <f t="shared" si="6"/>
        <v>140.41</v>
      </c>
      <c r="P50" s="61">
        <v>1.30000000000001</v>
      </c>
      <c r="Q50" s="60">
        <f t="shared" si="4"/>
        <v>138.41</v>
      </c>
      <c r="R50" s="61">
        <v>1.30000000000001</v>
      </c>
      <c r="S50" s="60">
        <f t="shared" si="5"/>
        <v>136.41</v>
      </c>
      <c r="T50" s="61">
        <v>1.30000000000001</v>
      </c>
    </row>
    <row r="51" spans="1:20">
      <c r="A51" s="60">
        <v>1.2000000000000099</v>
      </c>
      <c r="B51" s="61">
        <v>150.80000000000001</v>
      </c>
      <c r="C51" s="60">
        <v>148.80000000000001</v>
      </c>
      <c r="D51" s="60">
        <v>146.80000000000001</v>
      </c>
      <c r="E51" s="60">
        <v>152.80000000000001</v>
      </c>
      <c r="F51" s="60">
        <v>150.80000000000001</v>
      </c>
      <c r="G51" s="60">
        <v>148.80000000000001</v>
      </c>
      <c r="I51" s="62">
        <f t="shared" si="0"/>
        <v>144.51</v>
      </c>
      <c r="J51" s="61">
        <v>1.2000000000000099</v>
      </c>
      <c r="K51" s="60">
        <f t="shared" si="1"/>
        <v>142.51</v>
      </c>
      <c r="L51" s="61">
        <v>1.2000000000000099</v>
      </c>
      <c r="M51" s="60">
        <f t="shared" si="2"/>
        <v>140.51</v>
      </c>
      <c r="N51" s="61">
        <v>1.2000000000000099</v>
      </c>
      <c r="O51" s="60">
        <f t="shared" si="6"/>
        <v>146.51</v>
      </c>
      <c r="P51" s="61">
        <v>1.2000000000000099</v>
      </c>
      <c r="Q51" s="60">
        <f t="shared" si="4"/>
        <v>144.51</v>
      </c>
      <c r="R51" s="61">
        <v>1.2000000000000099</v>
      </c>
      <c r="S51" s="60">
        <f t="shared" si="5"/>
        <v>142.51</v>
      </c>
      <c r="T51" s="61">
        <v>1.2000000000000099</v>
      </c>
    </row>
    <row r="52" spans="1:20">
      <c r="A52" s="60">
        <v>1.1000000000000101</v>
      </c>
      <c r="B52" s="61">
        <v>157.30000000000001</v>
      </c>
      <c r="C52" s="60">
        <v>155.30000000000001</v>
      </c>
      <c r="D52" s="60">
        <v>153.30000000000001</v>
      </c>
      <c r="E52" s="60">
        <v>159.30000000000001</v>
      </c>
      <c r="F52" s="60">
        <v>157.30000000000001</v>
      </c>
      <c r="G52" s="60">
        <v>155.30000000000001</v>
      </c>
      <c r="I52" s="62">
        <f>(ROUND(B51,2))+0.01</f>
        <v>150.81</v>
      </c>
      <c r="J52" s="61">
        <v>1.1000000000000101</v>
      </c>
      <c r="K52" s="60">
        <f t="shared" si="1"/>
        <v>148.81</v>
      </c>
      <c r="L52" s="61">
        <v>1.1000000000000101</v>
      </c>
      <c r="M52" s="60">
        <f t="shared" si="2"/>
        <v>146.81</v>
      </c>
      <c r="N52" s="61">
        <v>1.1000000000000101</v>
      </c>
      <c r="O52" s="60">
        <f t="shared" si="6"/>
        <v>152.81</v>
      </c>
      <c r="P52" s="61">
        <v>1.1000000000000101</v>
      </c>
      <c r="Q52" s="60">
        <f t="shared" si="4"/>
        <v>150.81</v>
      </c>
      <c r="R52" s="61">
        <v>1.1000000000000101</v>
      </c>
      <c r="S52" s="60">
        <f t="shared" si="5"/>
        <v>148.81</v>
      </c>
      <c r="T52" s="61">
        <v>1.1000000000000101</v>
      </c>
    </row>
    <row r="53" spans="1:20">
      <c r="A53" s="60">
        <v>1.00000000000001</v>
      </c>
      <c r="B53" s="61">
        <v>164</v>
      </c>
      <c r="C53" s="60">
        <v>162</v>
      </c>
      <c r="D53" s="60">
        <v>160</v>
      </c>
      <c r="E53" s="60">
        <v>166</v>
      </c>
      <c r="F53" s="60">
        <v>164</v>
      </c>
      <c r="G53" s="60">
        <v>162</v>
      </c>
      <c r="I53" s="62">
        <f t="shared" si="0"/>
        <v>157.31</v>
      </c>
      <c r="J53" s="61">
        <v>1.00000000000001</v>
      </c>
      <c r="K53" s="60">
        <f t="shared" si="1"/>
        <v>155.31</v>
      </c>
      <c r="L53" s="61">
        <v>1.00000000000001</v>
      </c>
      <c r="M53" s="60">
        <f t="shared" si="2"/>
        <v>153.31</v>
      </c>
      <c r="N53" s="61">
        <v>1.00000000000001</v>
      </c>
      <c r="O53" s="60">
        <f t="shared" si="6"/>
        <v>159.31</v>
      </c>
      <c r="P53" s="61">
        <v>1.00000000000001</v>
      </c>
      <c r="Q53" s="60">
        <f t="shared" si="4"/>
        <v>157.31</v>
      </c>
      <c r="R53" s="61">
        <v>1.00000000000001</v>
      </c>
      <c r="S53" s="60">
        <f>(ROUND(G52,2))+0.01</f>
        <v>155.31</v>
      </c>
      <c r="T53" s="61">
        <v>1.00000000000001</v>
      </c>
    </row>
    <row r="54" spans="1:20">
      <c r="I54" s="62"/>
    </row>
    <row r="55" spans="1:20">
      <c r="A55" s="60" t="s">
        <v>11</v>
      </c>
      <c r="I55" s="62"/>
    </row>
    <row r="56" spans="1:20">
      <c r="A56" s="60" t="s">
        <v>3</v>
      </c>
      <c r="B56" s="60" t="s">
        <v>4</v>
      </c>
      <c r="C56" s="60" t="s">
        <v>5</v>
      </c>
      <c r="D56" s="60" t="s">
        <v>6</v>
      </c>
      <c r="E56" s="60" t="s">
        <v>7</v>
      </c>
      <c r="F56" s="60" t="s">
        <v>8</v>
      </c>
      <c r="G56" s="60" t="s">
        <v>9</v>
      </c>
      <c r="I56" s="60" t="s">
        <v>4</v>
      </c>
      <c r="K56" s="60" t="s">
        <v>5</v>
      </c>
      <c r="M56" s="60" t="s">
        <v>6</v>
      </c>
      <c r="O56" s="60" t="s">
        <v>7</v>
      </c>
      <c r="Q56" s="60" t="s">
        <v>8</v>
      </c>
      <c r="S56" s="60" t="s">
        <v>9</v>
      </c>
    </row>
    <row r="57" spans="1:20">
      <c r="A57" s="60">
        <v>6</v>
      </c>
      <c r="B57" s="60">
        <v>38</v>
      </c>
      <c r="C57" s="60">
        <v>36</v>
      </c>
      <c r="D57" s="60">
        <v>35</v>
      </c>
      <c r="E57" s="60">
        <v>52</v>
      </c>
      <c r="F57" s="60">
        <v>51</v>
      </c>
      <c r="G57" s="60">
        <v>50</v>
      </c>
      <c r="I57" s="62">
        <v>1</v>
      </c>
      <c r="J57" s="60">
        <v>6</v>
      </c>
      <c r="K57" s="60">
        <v>1</v>
      </c>
      <c r="L57" s="60">
        <v>6</v>
      </c>
      <c r="M57" s="60">
        <v>1</v>
      </c>
      <c r="N57" s="60">
        <v>6</v>
      </c>
      <c r="O57" s="60">
        <v>1</v>
      </c>
      <c r="P57" s="60">
        <v>6</v>
      </c>
      <c r="Q57" s="60">
        <v>1</v>
      </c>
      <c r="R57" s="60">
        <v>6</v>
      </c>
      <c r="S57" s="60">
        <v>1</v>
      </c>
      <c r="T57" s="60">
        <v>6</v>
      </c>
    </row>
    <row r="58" spans="1:20">
      <c r="A58" s="60">
        <v>5.9</v>
      </c>
      <c r="B58" s="60">
        <v>38.9</v>
      </c>
      <c r="C58" s="60">
        <v>36.9</v>
      </c>
      <c r="D58" s="60">
        <v>35.9</v>
      </c>
      <c r="E58" s="60">
        <v>53</v>
      </c>
      <c r="F58" s="60">
        <v>52</v>
      </c>
      <c r="G58" s="60">
        <v>51</v>
      </c>
      <c r="I58" s="62">
        <f t="shared" ref="I58:I137" si="7">(ROUND(B57,2))+0.01</f>
        <v>38.01</v>
      </c>
      <c r="J58" s="60">
        <v>5.9</v>
      </c>
      <c r="K58" s="60">
        <f t="shared" ref="K58:K137" si="8">(ROUND(C57,2))+0.01</f>
        <v>36.01</v>
      </c>
      <c r="L58" s="60">
        <v>5.9</v>
      </c>
      <c r="M58" s="60">
        <f t="shared" ref="M58:M137" si="9">(ROUND(D57,2))+0.01</f>
        <v>35.01</v>
      </c>
      <c r="N58" s="60">
        <v>5.9</v>
      </c>
      <c r="O58" s="60">
        <f t="shared" ref="O58:O137" si="10">(ROUND(E57,2))+0.01</f>
        <v>52.01</v>
      </c>
      <c r="P58" s="60">
        <v>5.9</v>
      </c>
      <c r="Q58" s="60">
        <f t="shared" ref="Q58:Q137" si="11">(ROUND(F57,2))+0.01</f>
        <v>51.01</v>
      </c>
      <c r="R58" s="60">
        <v>5.9</v>
      </c>
      <c r="S58" s="60">
        <f t="shared" ref="S58:S137" si="12">(ROUND(G57,2))+0.01</f>
        <v>50.01</v>
      </c>
      <c r="T58" s="60">
        <v>5.9</v>
      </c>
    </row>
    <row r="59" spans="1:20">
      <c r="A59" s="60">
        <v>5.8</v>
      </c>
      <c r="B59" s="60">
        <v>39.799999999999997</v>
      </c>
      <c r="C59" s="60">
        <v>37.799999999999997</v>
      </c>
      <c r="D59" s="60">
        <v>36.799999999999997</v>
      </c>
      <c r="E59" s="60">
        <v>54</v>
      </c>
      <c r="F59" s="60">
        <v>53</v>
      </c>
      <c r="G59" s="60">
        <v>52</v>
      </c>
      <c r="I59" s="62">
        <f t="shared" si="7"/>
        <v>38.909999999999997</v>
      </c>
      <c r="J59" s="60">
        <v>5.8</v>
      </c>
      <c r="K59" s="60">
        <f t="shared" si="8"/>
        <v>36.909999999999997</v>
      </c>
      <c r="L59" s="60">
        <v>5.8</v>
      </c>
      <c r="M59" s="60">
        <f t="shared" si="9"/>
        <v>35.909999999999997</v>
      </c>
      <c r="N59" s="60">
        <v>5.8</v>
      </c>
      <c r="O59" s="60">
        <f t="shared" si="10"/>
        <v>53.01</v>
      </c>
      <c r="P59" s="60">
        <v>5.8</v>
      </c>
      <c r="Q59" s="60">
        <f t="shared" si="11"/>
        <v>52.01</v>
      </c>
      <c r="R59" s="60">
        <v>5.8</v>
      </c>
      <c r="S59" s="60">
        <f t="shared" si="12"/>
        <v>51.01</v>
      </c>
      <c r="T59" s="60">
        <v>5.8</v>
      </c>
    </row>
    <row r="60" spans="1:20">
      <c r="A60" s="60">
        <v>5.7</v>
      </c>
      <c r="B60" s="60">
        <v>40.700000000000003</v>
      </c>
      <c r="C60" s="60">
        <v>38.700000000000003</v>
      </c>
      <c r="D60" s="60">
        <v>37.700000000000003</v>
      </c>
      <c r="E60" s="60">
        <v>55</v>
      </c>
      <c r="F60" s="60">
        <v>54</v>
      </c>
      <c r="G60" s="60">
        <v>53</v>
      </c>
      <c r="I60" s="62">
        <f t="shared" si="7"/>
        <v>39.809999999999995</v>
      </c>
      <c r="J60" s="60">
        <v>5.7</v>
      </c>
      <c r="K60" s="60">
        <f t="shared" si="8"/>
        <v>37.809999999999995</v>
      </c>
      <c r="L60" s="60">
        <v>5.7</v>
      </c>
      <c r="M60" s="60">
        <f t="shared" si="9"/>
        <v>36.809999999999995</v>
      </c>
      <c r="N60" s="60">
        <v>5.7</v>
      </c>
      <c r="O60" s="60">
        <f t="shared" si="10"/>
        <v>54.01</v>
      </c>
      <c r="P60" s="60">
        <v>5.7</v>
      </c>
      <c r="Q60" s="60">
        <f t="shared" si="11"/>
        <v>53.01</v>
      </c>
      <c r="R60" s="60">
        <v>5.7</v>
      </c>
      <c r="S60" s="60">
        <f t="shared" si="12"/>
        <v>52.01</v>
      </c>
      <c r="T60" s="60">
        <v>5.7</v>
      </c>
    </row>
    <row r="61" spans="1:20">
      <c r="A61" s="60">
        <v>5.6</v>
      </c>
      <c r="B61" s="60">
        <v>41.6</v>
      </c>
      <c r="C61" s="60">
        <v>39.6</v>
      </c>
      <c r="D61" s="60">
        <v>38.6</v>
      </c>
      <c r="E61" s="60">
        <v>56</v>
      </c>
      <c r="F61" s="60">
        <v>55</v>
      </c>
      <c r="G61" s="60">
        <v>54</v>
      </c>
      <c r="I61" s="62">
        <f t="shared" si="7"/>
        <v>40.71</v>
      </c>
      <c r="J61" s="60">
        <v>5.6</v>
      </c>
      <c r="K61" s="60">
        <f t="shared" si="8"/>
        <v>38.71</v>
      </c>
      <c r="L61" s="60">
        <v>5.6</v>
      </c>
      <c r="M61" s="60">
        <f t="shared" si="9"/>
        <v>37.71</v>
      </c>
      <c r="N61" s="60">
        <v>5.6</v>
      </c>
      <c r="O61" s="60">
        <f t="shared" si="10"/>
        <v>55.01</v>
      </c>
      <c r="P61" s="60">
        <v>5.6</v>
      </c>
      <c r="Q61" s="60">
        <f t="shared" si="11"/>
        <v>54.01</v>
      </c>
      <c r="R61" s="60">
        <v>5.6</v>
      </c>
      <c r="S61" s="60">
        <f t="shared" si="12"/>
        <v>53.01</v>
      </c>
      <c r="T61" s="60">
        <v>5.6</v>
      </c>
    </row>
    <row r="62" spans="1:20">
      <c r="A62" s="60">
        <v>5.5</v>
      </c>
      <c r="B62" s="60">
        <v>42.5</v>
      </c>
      <c r="C62" s="60">
        <v>40.5</v>
      </c>
      <c r="D62" s="60">
        <v>39.5</v>
      </c>
      <c r="E62" s="60">
        <v>57</v>
      </c>
      <c r="F62" s="60">
        <v>56</v>
      </c>
      <c r="G62" s="60">
        <v>55</v>
      </c>
      <c r="I62" s="62">
        <f t="shared" si="7"/>
        <v>41.61</v>
      </c>
      <c r="J62" s="60">
        <v>5.5</v>
      </c>
      <c r="K62" s="60">
        <f t="shared" si="8"/>
        <v>39.61</v>
      </c>
      <c r="L62" s="60">
        <v>5.5</v>
      </c>
      <c r="M62" s="60">
        <f t="shared" si="9"/>
        <v>38.61</v>
      </c>
      <c r="N62" s="60">
        <v>5.5</v>
      </c>
      <c r="O62" s="60">
        <f t="shared" si="10"/>
        <v>56.01</v>
      </c>
      <c r="P62" s="60">
        <v>5.5</v>
      </c>
      <c r="Q62" s="60">
        <f t="shared" si="11"/>
        <v>55.01</v>
      </c>
      <c r="R62" s="60">
        <v>5.5</v>
      </c>
      <c r="S62" s="60">
        <f t="shared" si="12"/>
        <v>54.01</v>
      </c>
      <c r="T62" s="60">
        <v>5.5</v>
      </c>
    </row>
    <row r="63" spans="1:20">
      <c r="A63" s="60">
        <v>5.4</v>
      </c>
      <c r="B63" s="60">
        <v>43.4</v>
      </c>
      <c r="C63" s="60">
        <v>41.4</v>
      </c>
      <c r="D63" s="60">
        <v>40.4</v>
      </c>
      <c r="E63" s="60">
        <v>58</v>
      </c>
      <c r="F63" s="60">
        <v>57</v>
      </c>
      <c r="G63" s="60">
        <v>56</v>
      </c>
      <c r="I63" s="62">
        <f t="shared" si="7"/>
        <v>42.51</v>
      </c>
      <c r="J63" s="60">
        <v>5.4</v>
      </c>
      <c r="K63" s="60">
        <f t="shared" si="8"/>
        <v>40.51</v>
      </c>
      <c r="L63" s="60">
        <v>5.4</v>
      </c>
      <c r="M63" s="60">
        <f t="shared" si="9"/>
        <v>39.51</v>
      </c>
      <c r="N63" s="60">
        <v>5.4</v>
      </c>
      <c r="O63" s="60">
        <f t="shared" si="10"/>
        <v>57.01</v>
      </c>
      <c r="P63" s="60">
        <v>5.4</v>
      </c>
      <c r="Q63" s="60">
        <f t="shared" si="11"/>
        <v>56.01</v>
      </c>
      <c r="R63" s="60">
        <v>5.4</v>
      </c>
      <c r="S63" s="60">
        <f t="shared" si="12"/>
        <v>55.01</v>
      </c>
      <c r="T63" s="60">
        <v>5.4</v>
      </c>
    </row>
    <row r="64" spans="1:20">
      <c r="A64" s="60">
        <v>5.3</v>
      </c>
      <c r="B64" s="60">
        <v>44.3</v>
      </c>
      <c r="C64" s="60">
        <v>42.3</v>
      </c>
      <c r="D64" s="60">
        <v>41.3</v>
      </c>
      <c r="E64" s="60">
        <v>59</v>
      </c>
      <c r="F64" s="60">
        <v>58</v>
      </c>
      <c r="G64" s="60">
        <v>57</v>
      </c>
      <c r="I64" s="62">
        <f t="shared" si="7"/>
        <v>43.41</v>
      </c>
      <c r="J64" s="60">
        <v>5.3</v>
      </c>
      <c r="K64" s="60">
        <f t="shared" si="8"/>
        <v>41.41</v>
      </c>
      <c r="L64" s="60">
        <v>5.3</v>
      </c>
      <c r="M64" s="60">
        <f t="shared" si="9"/>
        <v>40.409999999999997</v>
      </c>
      <c r="N64" s="60">
        <v>5.3</v>
      </c>
      <c r="O64" s="60">
        <f t="shared" si="10"/>
        <v>58.01</v>
      </c>
      <c r="P64" s="60">
        <v>5.3</v>
      </c>
      <c r="Q64" s="60">
        <f t="shared" si="11"/>
        <v>57.01</v>
      </c>
      <c r="R64" s="60">
        <v>5.3</v>
      </c>
      <c r="S64" s="60">
        <f t="shared" si="12"/>
        <v>56.01</v>
      </c>
      <c r="T64" s="60">
        <v>5.3</v>
      </c>
    </row>
    <row r="65" spans="1:20">
      <c r="A65" s="60">
        <v>5.2</v>
      </c>
      <c r="B65" s="60">
        <v>45.2</v>
      </c>
      <c r="C65" s="60">
        <v>43.2</v>
      </c>
      <c r="D65" s="60">
        <v>42.2</v>
      </c>
      <c r="E65" s="60">
        <v>60</v>
      </c>
      <c r="F65" s="60">
        <v>59</v>
      </c>
      <c r="G65" s="60">
        <v>58</v>
      </c>
      <c r="I65" s="62">
        <f t="shared" si="7"/>
        <v>44.309999999999995</v>
      </c>
      <c r="J65" s="60">
        <v>5.2</v>
      </c>
      <c r="K65" s="60">
        <f t="shared" si="8"/>
        <v>42.309999999999995</v>
      </c>
      <c r="L65" s="60">
        <v>5.2</v>
      </c>
      <c r="M65" s="60">
        <f t="shared" si="9"/>
        <v>41.309999999999995</v>
      </c>
      <c r="N65" s="60">
        <v>5.2</v>
      </c>
      <c r="O65" s="60">
        <f t="shared" si="10"/>
        <v>59.01</v>
      </c>
      <c r="P65" s="60">
        <v>5.2</v>
      </c>
      <c r="Q65" s="60">
        <f t="shared" si="11"/>
        <v>58.01</v>
      </c>
      <c r="R65" s="60">
        <v>5.2</v>
      </c>
      <c r="S65" s="60">
        <f t="shared" si="12"/>
        <v>57.01</v>
      </c>
      <c r="T65" s="60">
        <v>5.2</v>
      </c>
    </row>
    <row r="66" spans="1:20">
      <c r="A66" s="60">
        <v>5.0999999999999996</v>
      </c>
      <c r="B66" s="60">
        <v>46.1</v>
      </c>
      <c r="C66" s="60">
        <v>44.1</v>
      </c>
      <c r="D66" s="60">
        <v>43.1</v>
      </c>
      <c r="E66" s="60">
        <v>61</v>
      </c>
      <c r="F66" s="60">
        <v>60</v>
      </c>
      <c r="G66" s="60">
        <v>59</v>
      </c>
      <c r="I66" s="62">
        <f t="shared" si="7"/>
        <v>45.21</v>
      </c>
      <c r="J66" s="60">
        <v>5.0999999999999996</v>
      </c>
      <c r="K66" s="60">
        <f t="shared" si="8"/>
        <v>43.21</v>
      </c>
      <c r="L66" s="60">
        <v>5.0999999999999996</v>
      </c>
      <c r="M66" s="60">
        <f t="shared" si="9"/>
        <v>42.21</v>
      </c>
      <c r="N66" s="60">
        <v>5.0999999999999996</v>
      </c>
      <c r="O66" s="60">
        <f t="shared" si="10"/>
        <v>60.01</v>
      </c>
      <c r="P66" s="60">
        <v>5.0999999999999996</v>
      </c>
      <c r="Q66" s="60">
        <f t="shared" si="11"/>
        <v>59.01</v>
      </c>
      <c r="R66" s="60">
        <v>5.0999999999999996</v>
      </c>
      <c r="S66" s="60">
        <f t="shared" si="12"/>
        <v>58.01</v>
      </c>
      <c r="T66" s="60">
        <v>5.0999999999999996</v>
      </c>
    </row>
    <row r="67" spans="1:20">
      <c r="A67" s="60">
        <v>5</v>
      </c>
      <c r="B67" s="60">
        <v>47</v>
      </c>
      <c r="C67" s="60">
        <v>45</v>
      </c>
      <c r="D67" s="60">
        <v>44</v>
      </c>
      <c r="E67" s="60">
        <v>62</v>
      </c>
      <c r="F67" s="60">
        <v>61</v>
      </c>
      <c r="G67" s="60">
        <v>60</v>
      </c>
      <c r="I67" s="62">
        <f t="shared" si="7"/>
        <v>46.11</v>
      </c>
      <c r="J67" s="60">
        <v>5</v>
      </c>
      <c r="K67" s="60">
        <f t="shared" si="8"/>
        <v>44.11</v>
      </c>
      <c r="L67" s="60">
        <v>5</v>
      </c>
      <c r="M67" s="60">
        <f t="shared" si="9"/>
        <v>43.11</v>
      </c>
      <c r="N67" s="60">
        <v>5</v>
      </c>
      <c r="O67" s="60">
        <f t="shared" si="10"/>
        <v>61.01</v>
      </c>
      <c r="P67" s="60">
        <v>5</v>
      </c>
      <c r="Q67" s="60">
        <f t="shared" si="11"/>
        <v>60.01</v>
      </c>
      <c r="R67" s="60">
        <v>5</v>
      </c>
      <c r="S67" s="60">
        <f t="shared" si="12"/>
        <v>59.01</v>
      </c>
      <c r="T67" s="60">
        <v>5</v>
      </c>
    </row>
    <row r="68" spans="1:20">
      <c r="A68" s="60">
        <v>4.9000000000000004</v>
      </c>
      <c r="B68" s="60">
        <v>47.9</v>
      </c>
      <c r="C68" s="60">
        <v>45.9</v>
      </c>
      <c r="D68" s="60">
        <v>44.9</v>
      </c>
      <c r="E68" s="60">
        <v>63</v>
      </c>
      <c r="F68" s="60">
        <v>62</v>
      </c>
      <c r="G68" s="60">
        <v>61</v>
      </c>
      <c r="I68" s="62">
        <f t="shared" si="7"/>
        <v>47.01</v>
      </c>
      <c r="J68" s="60">
        <v>4.9000000000000004</v>
      </c>
      <c r="K68" s="60">
        <f t="shared" si="8"/>
        <v>45.01</v>
      </c>
      <c r="L68" s="60">
        <v>4.9000000000000004</v>
      </c>
      <c r="M68" s="60">
        <f t="shared" si="9"/>
        <v>44.01</v>
      </c>
      <c r="N68" s="60">
        <v>4.9000000000000004</v>
      </c>
      <c r="O68" s="60">
        <f t="shared" si="10"/>
        <v>62.01</v>
      </c>
      <c r="P68" s="60">
        <v>4.9000000000000004</v>
      </c>
      <c r="Q68" s="60">
        <f t="shared" si="11"/>
        <v>61.01</v>
      </c>
      <c r="R68" s="60">
        <v>4.9000000000000004</v>
      </c>
      <c r="S68" s="60">
        <f t="shared" si="12"/>
        <v>60.01</v>
      </c>
      <c r="T68" s="60">
        <v>4.9000000000000004</v>
      </c>
    </row>
    <row r="69" spans="1:20">
      <c r="A69" s="60">
        <v>4.8</v>
      </c>
      <c r="B69" s="60">
        <v>48.8</v>
      </c>
      <c r="C69" s="60">
        <v>46.8</v>
      </c>
      <c r="D69" s="60">
        <v>45.8</v>
      </c>
      <c r="E69" s="60">
        <v>64</v>
      </c>
      <c r="F69" s="60">
        <v>63</v>
      </c>
      <c r="G69" s="60">
        <v>62</v>
      </c>
      <c r="I69" s="62">
        <f t="shared" si="7"/>
        <v>47.91</v>
      </c>
      <c r="J69" s="60">
        <v>4.8</v>
      </c>
      <c r="K69" s="60">
        <f t="shared" si="8"/>
        <v>45.91</v>
      </c>
      <c r="L69" s="60">
        <v>4.8</v>
      </c>
      <c r="M69" s="60">
        <f t="shared" si="9"/>
        <v>44.91</v>
      </c>
      <c r="N69" s="60">
        <v>4.8</v>
      </c>
      <c r="O69" s="60">
        <f t="shared" si="10"/>
        <v>63.01</v>
      </c>
      <c r="P69" s="60">
        <v>4.8</v>
      </c>
      <c r="Q69" s="60">
        <f t="shared" si="11"/>
        <v>62.01</v>
      </c>
      <c r="R69" s="60">
        <v>4.8</v>
      </c>
      <c r="S69" s="60">
        <f t="shared" si="12"/>
        <v>61.01</v>
      </c>
      <c r="T69" s="60">
        <v>4.8</v>
      </c>
    </row>
    <row r="70" spans="1:20">
      <c r="A70" s="60">
        <v>4.7</v>
      </c>
      <c r="B70" s="60">
        <v>49.7</v>
      </c>
      <c r="C70" s="60">
        <v>47.7</v>
      </c>
      <c r="D70" s="60">
        <v>46.7</v>
      </c>
      <c r="E70" s="60">
        <v>65</v>
      </c>
      <c r="F70" s="60">
        <v>64</v>
      </c>
      <c r="G70" s="60">
        <v>63</v>
      </c>
      <c r="I70" s="62">
        <f t="shared" si="7"/>
        <v>48.809999999999995</v>
      </c>
      <c r="J70" s="60">
        <v>4.7</v>
      </c>
      <c r="K70" s="60">
        <f t="shared" si="8"/>
        <v>46.809999999999995</v>
      </c>
      <c r="L70" s="60">
        <v>4.7</v>
      </c>
      <c r="M70" s="60">
        <f t="shared" si="9"/>
        <v>45.809999999999995</v>
      </c>
      <c r="N70" s="60">
        <v>4.7</v>
      </c>
      <c r="O70" s="60">
        <f t="shared" si="10"/>
        <v>64.010000000000005</v>
      </c>
      <c r="P70" s="60">
        <v>4.7</v>
      </c>
      <c r="Q70" s="60">
        <f t="shared" si="11"/>
        <v>63.01</v>
      </c>
      <c r="R70" s="60">
        <v>4.7</v>
      </c>
      <c r="S70" s="60">
        <f t="shared" si="12"/>
        <v>62.01</v>
      </c>
      <c r="T70" s="60">
        <v>4.7</v>
      </c>
    </row>
    <row r="71" spans="1:20">
      <c r="A71" s="60">
        <v>4.5999999999999996</v>
      </c>
      <c r="B71" s="60">
        <v>50.6</v>
      </c>
      <c r="C71" s="60">
        <v>48.6</v>
      </c>
      <c r="D71" s="60">
        <v>47.6</v>
      </c>
      <c r="E71" s="60">
        <v>66</v>
      </c>
      <c r="F71" s="60">
        <v>65</v>
      </c>
      <c r="G71" s="60">
        <v>64</v>
      </c>
      <c r="I71" s="62">
        <f t="shared" si="7"/>
        <v>49.71</v>
      </c>
      <c r="J71" s="60">
        <v>4.5999999999999996</v>
      </c>
      <c r="K71" s="60">
        <f t="shared" si="8"/>
        <v>47.71</v>
      </c>
      <c r="L71" s="60">
        <v>4.5999999999999996</v>
      </c>
      <c r="M71" s="60">
        <f t="shared" si="9"/>
        <v>46.71</v>
      </c>
      <c r="N71" s="60">
        <v>4.5999999999999996</v>
      </c>
      <c r="O71" s="60">
        <f t="shared" si="10"/>
        <v>65.010000000000005</v>
      </c>
      <c r="P71" s="60">
        <v>4.5999999999999996</v>
      </c>
      <c r="Q71" s="60">
        <f t="shared" si="11"/>
        <v>64.010000000000005</v>
      </c>
      <c r="R71" s="60">
        <v>4.5999999999999996</v>
      </c>
      <c r="S71" s="60">
        <f t="shared" si="12"/>
        <v>63.01</v>
      </c>
      <c r="T71" s="60">
        <v>4.5999999999999996</v>
      </c>
    </row>
    <row r="72" spans="1:20">
      <c r="A72" s="60">
        <v>4.5000000000000098</v>
      </c>
      <c r="B72" s="60">
        <v>51.5</v>
      </c>
      <c r="C72" s="60">
        <v>49.5</v>
      </c>
      <c r="D72" s="60">
        <v>48.5</v>
      </c>
      <c r="E72" s="60">
        <v>67</v>
      </c>
      <c r="F72" s="60">
        <v>66</v>
      </c>
      <c r="G72" s="60">
        <v>65</v>
      </c>
      <c r="I72" s="62">
        <f t="shared" si="7"/>
        <v>50.61</v>
      </c>
      <c r="J72" s="60">
        <v>4.5000000000000098</v>
      </c>
      <c r="K72" s="60">
        <f t="shared" si="8"/>
        <v>48.61</v>
      </c>
      <c r="L72" s="60">
        <v>4.5000000000000098</v>
      </c>
      <c r="M72" s="60">
        <f t="shared" si="9"/>
        <v>47.61</v>
      </c>
      <c r="N72" s="60">
        <v>4.5000000000000098</v>
      </c>
      <c r="O72" s="60">
        <f t="shared" si="10"/>
        <v>66.010000000000005</v>
      </c>
      <c r="P72" s="60">
        <v>4.5000000000000098</v>
      </c>
      <c r="Q72" s="60">
        <f t="shared" si="11"/>
        <v>65.010000000000005</v>
      </c>
      <c r="R72" s="60">
        <v>4.5000000000000098</v>
      </c>
      <c r="S72" s="60">
        <f t="shared" si="12"/>
        <v>64.010000000000005</v>
      </c>
      <c r="T72" s="60">
        <v>4.5000000000000098</v>
      </c>
    </row>
    <row r="73" spans="1:20">
      <c r="A73" s="60">
        <v>4.4000000000000101</v>
      </c>
      <c r="B73" s="60">
        <v>52.4</v>
      </c>
      <c r="C73" s="60">
        <v>50.4</v>
      </c>
      <c r="D73" s="60">
        <v>49.4</v>
      </c>
      <c r="E73" s="60">
        <v>68</v>
      </c>
      <c r="F73" s="60">
        <v>67</v>
      </c>
      <c r="G73" s="60">
        <v>66</v>
      </c>
      <c r="I73" s="62">
        <f t="shared" si="7"/>
        <v>51.51</v>
      </c>
      <c r="J73" s="60">
        <v>4.4000000000000101</v>
      </c>
      <c r="K73" s="60">
        <f t="shared" si="8"/>
        <v>49.51</v>
      </c>
      <c r="L73" s="60">
        <v>4.4000000000000101</v>
      </c>
      <c r="M73" s="60">
        <f t="shared" si="9"/>
        <v>48.51</v>
      </c>
      <c r="N73" s="60">
        <v>4.4000000000000101</v>
      </c>
      <c r="O73" s="60">
        <f t="shared" si="10"/>
        <v>67.010000000000005</v>
      </c>
      <c r="P73" s="60">
        <v>4.4000000000000101</v>
      </c>
      <c r="Q73" s="60">
        <f t="shared" si="11"/>
        <v>66.010000000000005</v>
      </c>
      <c r="R73" s="60">
        <v>4.4000000000000101</v>
      </c>
      <c r="S73" s="60">
        <f t="shared" si="12"/>
        <v>65.010000000000005</v>
      </c>
      <c r="T73" s="60">
        <v>4.4000000000000101</v>
      </c>
    </row>
    <row r="74" spans="1:20">
      <c r="A74" s="60">
        <v>4.3000000000000096</v>
      </c>
      <c r="B74" s="60">
        <v>53.3</v>
      </c>
      <c r="C74" s="60">
        <v>51.3</v>
      </c>
      <c r="D74" s="60">
        <v>50.3</v>
      </c>
      <c r="E74" s="60">
        <v>69</v>
      </c>
      <c r="F74" s="60">
        <v>68</v>
      </c>
      <c r="G74" s="60">
        <v>67</v>
      </c>
      <c r="I74" s="62">
        <f t="shared" si="7"/>
        <v>52.41</v>
      </c>
      <c r="J74" s="60">
        <v>4.3000000000000096</v>
      </c>
      <c r="K74" s="60">
        <f t="shared" si="8"/>
        <v>50.41</v>
      </c>
      <c r="L74" s="60">
        <v>4.3000000000000096</v>
      </c>
      <c r="M74" s="60">
        <f t="shared" si="9"/>
        <v>49.41</v>
      </c>
      <c r="N74" s="60">
        <v>4.3000000000000096</v>
      </c>
      <c r="O74" s="60">
        <f t="shared" si="10"/>
        <v>68.010000000000005</v>
      </c>
      <c r="P74" s="60">
        <v>4.3000000000000096</v>
      </c>
      <c r="Q74" s="60">
        <f t="shared" si="11"/>
        <v>67.010000000000005</v>
      </c>
      <c r="R74" s="60">
        <v>4.3000000000000096</v>
      </c>
      <c r="S74" s="60">
        <f t="shared" si="12"/>
        <v>66.010000000000005</v>
      </c>
      <c r="T74" s="60">
        <v>4.3000000000000096</v>
      </c>
    </row>
    <row r="75" spans="1:20">
      <c r="A75" s="60">
        <v>4.2000000000000099</v>
      </c>
      <c r="B75" s="60">
        <v>54.2</v>
      </c>
      <c r="C75" s="60">
        <v>52.2</v>
      </c>
      <c r="D75" s="60">
        <v>51.2</v>
      </c>
      <c r="E75" s="60">
        <v>70</v>
      </c>
      <c r="F75" s="60">
        <v>69</v>
      </c>
      <c r="G75" s="60">
        <v>68</v>
      </c>
      <c r="I75" s="62">
        <f t="shared" si="7"/>
        <v>53.309999999999995</v>
      </c>
      <c r="J75" s="60">
        <v>4.2000000000000099</v>
      </c>
      <c r="K75" s="60">
        <f t="shared" si="8"/>
        <v>51.309999999999995</v>
      </c>
      <c r="L75" s="60">
        <v>4.2000000000000099</v>
      </c>
      <c r="M75" s="60">
        <f t="shared" si="9"/>
        <v>50.309999999999995</v>
      </c>
      <c r="N75" s="60">
        <v>4.2000000000000099</v>
      </c>
      <c r="O75" s="60">
        <f t="shared" si="10"/>
        <v>69.010000000000005</v>
      </c>
      <c r="P75" s="60">
        <v>4.2000000000000099</v>
      </c>
      <c r="Q75" s="60">
        <f t="shared" si="11"/>
        <v>68.010000000000005</v>
      </c>
      <c r="R75" s="60">
        <v>4.2000000000000099</v>
      </c>
      <c r="S75" s="60">
        <f t="shared" si="12"/>
        <v>67.010000000000005</v>
      </c>
      <c r="T75" s="60">
        <v>4.2000000000000099</v>
      </c>
    </row>
    <row r="76" spans="1:20">
      <c r="A76" s="60">
        <v>4.1000000000000103</v>
      </c>
      <c r="B76" s="60">
        <v>55.1</v>
      </c>
      <c r="C76" s="60">
        <v>53.1</v>
      </c>
      <c r="D76" s="60">
        <v>52.1</v>
      </c>
      <c r="E76" s="60">
        <v>71</v>
      </c>
      <c r="F76" s="60">
        <v>70</v>
      </c>
      <c r="G76" s="60">
        <v>69</v>
      </c>
      <c r="I76" s="62">
        <f t="shared" si="7"/>
        <v>54.21</v>
      </c>
      <c r="J76" s="60">
        <v>4.1000000000000103</v>
      </c>
      <c r="K76" s="60">
        <f t="shared" si="8"/>
        <v>52.21</v>
      </c>
      <c r="L76" s="60">
        <v>4.1000000000000103</v>
      </c>
      <c r="M76" s="60">
        <f t="shared" si="9"/>
        <v>51.21</v>
      </c>
      <c r="N76" s="60">
        <v>4.1000000000000103</v>
      </c>
      <c r="O76" s="60">
        <f t="shared" si="10"/>
        <v>70.010000000000005</v>
      </c>
      <c r="P76" s="60">
        <v>4.1000000000000103</v>
      </c>
      <c r="Q76" s="60">
        <f t="shared" si="11"/>
        <v>69.010000000000005</v>
      </c>
      <c r="R76" s="60">
        <v>4.1000000000000103</v>
      </c>
      <c r="S76" s="60">
        <f t="shared" si="12"/>
        <v>68.010000000000005</v>
      </c>
      <c r="T76" s="60">
        <v>4.1000000000000103</v>
      </c>
    </row>
    <row r="77" spans="1:20">
      <c r="A77" s="60">
        <v>4.0000000000000098</v>
      </c>
      <c r="B77" s="60">
        <v>56</v>
      </c>
      <c r="C77" s="60">
        <v>54</v>
      </c>
      <c r="D77" s="60">
        <v>53</v>
      </c>
      <c r="E77" s="60">
        <v>72</v>
      </c>
      <c r="F77" s="60">
        <v>71</v>
      </c>
      <c r="G77" s="60">
        <v>70</v>
      </c>
      <c r="I77" s="62">
        <f t="shared" si="7"/>
        <v>55.11</v>
      </c>
      <c r="J77" s="60">
        <v>4.0000000000000098</v>
      </c>
      <c r="K77" s="60">
        <f t="shared" si="8"/>
        <v>53.11</v>
      </c>
      <c r="L77" s="60">
        <v>4.0000000000000098</v>
      </c>
      <c r="M77" s="60">
        <f t="shared" si="9"/>
        <v>52.11</v>
      </c>
      <c r="N77" s="60">
        <v>4.0000000000000098</v>
      </c>
      <c r="O77" s="60">
        <f t="shared" si="10"/>
        <v>71.010000000000005</v>
      </c>
      <c r="P77" s="60">
        <v>4.0000000000000098</v>
      </c>
      <c r="Q77" s="60">
        <f t="shared" si="11"/>
        <v>70.010000000000005</v>
      </c>
      <c r="R77" s="60">
        <v>4.0000000000000098</v>
      </c>
      <c r="S77" s="60">
        <f t="shared" si="12"/>
        <v>69.010000000000005</v>
      </c>
      <c r="T77" s="60">
        <v>4.0000000000000098</v>
      </c>
    </row>
    <row r="78" spans="1:20">
      <c r="A78" s="60">
        <v>3.9000000000000101</v>
      </c>
      <c r="B78" s="60">
        <v>56.9</v>
      </c>
      <c r="C78" s="60">
        <v>54.9</v>
      </c>
      <c r="D78" s="60">
        <v>53.9</v>
      </c>
      <c r="E78" s="60">
        <v>72.900000000000006</v>
      </c>
      <c r="F78" s="60">
        <v>71.900000000000006</v>
      </c>
      <c r="G78" s="60">
        <v>70.900000000000006</v>
      </c>
      <c r="I78" s="62">
        <f t="shared" si="7"/>
        <v>56.01</v>
      </c>
      <c r="J78" s="60">
        <v>3.9000000000000101</v>
      </c>
      <c r="K78" s="60">
        <f t="shared" si="8"/>
        <v>54.01</v>
      </c>
      <c r="L78" s="60">
        <v>3.9000000000000101</v>
      </c>
      <c r="M78" s="60">
        <f t="shared" si="9"/>
        <v>53.01</v>
      </c>
      <c r="N78" s="60">
        <v>3.9000000000000101</v>
      </c>
      <c r="O78" s="60">
        <f t="shared" si="10"/>
        <v>72.010000000000005</v>
      </c>
      <c r="P78" s="60">
        <v>3.9000000000000101</v>
      </c>
      <c r="Q78" s="60">
        <f t="shared" si="11"/>
        <v>71.010000000000005</v>
      </c>
      <c r="R78" s="60">
        <v>3.9000000000000101</v>
      </c>
      <c r="S78" s="60">
        <f t="shared" si="12"/>
        <v>70.010000000000005</v>
      </c>
      <c r="T78" s="60">
        <v>3.9000000000000101</v>
      </c>
    </row>
    <row r="79" spans="1:20">
      <c r="A79" s="60">
        <v>3.80000000000001</v>
      </c>
      <c r="B79" s="60">
        <v>58</v>
      </c>
      <c r="C79" s="60">
        <v>56</v>
      </c>
      <c r="D79" s="60">
        <v>55</v>
      </c>
      <c r="E79" s="60">
        <v>74</v>
      </c>
      <c r="F79" s="60">
        <v>73</v>
      </c>
      <c r="G79" s="60">
        <v>72</v>
      </c>
      <c r="I79" s="62">
        <f t="shared" si="7"/>
        <v>56.91</v>
      </c>
      <c r="J79" s="60">
        <v>3.80000000000001</v>
      </c>
      <c r="K79" s="60">
        <f t="shared" si="8"/>
        <v>54.91</v>
      </c>
      <c r="L79" s="60">
        <v>3.80000000000001</v>
      </c>
      <c r="M79" s="60">
        <f t="shared" si="9"/>
        <v>53.91</v>
      </c>
      <c r="N79" s="60">
        <v>3.80000000000001</v>
      </c>
      <c r="O79" s="60">
        <f t="shared" si="10"/>
        <v>72.910000000000011</v>
      </c>
      <c r="P79" s="60">
        <v>3.80000000000001</v>
      </c>
      <c r="Q79" s="60">
        <f t="shared" si="11"/>
        <v>71.910000000000011</v>
      </c>
      <c r="R79" s="60">
        <v>3.80000000000001</v>
      </c>
      <c r="S79" s="60">
        <f t="shared" si="12"/>
        <v>70.910000000000011</v>
      </c>
      <c r="T79" s="60">
        <v>3.80000000000001</v>
      </c>
    </row>
    <row r="80" spans="1:20">
      <c r="A80" s="60">
        <v>3.7000000000000099</v>
      </c>
      <c r="B80" s="60">
        <v>59.3</v>
      </c>
      <c r="C80" s="60">
        <v>57.3</v>
      </c>
      <c r="D80" s="60">
        <v>56.3</v>
      </c>
      <c r="E80" s="60">
        <v>75.3</v>
      </c>
      <c r="F80" s="60">
        <v>74.3</v>
      </c>
      <c r="G80" s="60">
        <v>73.3</v>
      </c>
      <c r="I80" s="62">
        <f t="shared" si="7"/>
        <v>58.01</v>
      </c>
      <c r="J80" s="60">
        <v>3.7000000000000099</v>
      </c>
      <c r="K80" s="60">
        <f t="shared" si="8"/>
        <v>56.01</v>
      </c>
      <c r="L80" s="60">
        <v>3.7000000000000099</v>
      </c>
      <c r="M80" s="60">
        <f t="shared" si="9"/>
        <v>55.01</v>
      </c>
      <c r="N80" s="60">
        <v>3.7000000000000099</v>
      </c>
      <c r="O80" s="60">
        <f t="shared" si="10"/>
        <v>74.010000000000005</v>
      </c>
      <c r="P80" s="60">
        <v>3.7000000000000099</v>
      </c>
      <c r="Q80" s="60">
        <f t="shared" si="11"/>
        <v>73.010000000000005</v>
      </c>
      <c r="R80" s="60">
        <v>3.7000000000000099</v>
      </c>
      <c r="S80" s="60">
        <f t="shared" si="12"/>
        <v>72.010000000000005</v>
      </c>
      <c r="T80" s="60">
        <v>3.7000000000000099</v>
      </c>
    </row>
    <row r="81" spans="1:20">
      <c r="A81" s="60">
        <v>3.6000000000000099</v>
      </c>
      <c r="B81" s="60">
        <v>60.8</v>
      </c>
      <c r="C81" s="60">
        <v>58.8</v>
      </c>
      <c r="D81" s="60">
        <v>57.8</v>
      </c>
      <c r="E81" s="60">
        <v>76.8</v>
      </c>
      <c r="F81" s="60">
        <v>75.8</v>
      </c>
      <c r="G81" s="60">
        <v>74.8</v>
      </c>
      <c r="I81" s="62">
        <f t="shared" si="7"/>
        <v>59.309999999999995</v>
      </c>
      <c r="J81" s="60">
        <v>3.6000000000000099</v>
      </c>
      <c r="K81" s="60">
        <f t="shared" si="8"/>
        <v>57.309999999999995</v>
      </c>
      <c r="L81" s="60">
        <v>3.6000000000000099</v>
      </c>
      <c r="M81" s="60">
        <f t="shared" si="9"/>
        <v>56.309999999999995</v>
      </c>
      <c r="N81" s="60">
        <v>3.6000000000000099</v>
      </c>
      <c r="O81" s="60">
        <f t="shared" si="10"/>
        <v>75.31</v>
      </c>
      <c r="P81" s="60">
        <v>3.6000000000000099</v>
      </c>
      <c r="Q81" s="60">
        <f t="shared" si="11"/>
        <v>74.31</v>
      </c>
      <c r="R81" s="60">
        <v>3.6000000000000099</v>
      </c>
      <c r="S81" s="60">
        <f t="shared" si="12"/>
        <v>73.31</v>
      </c>
      <c r="T81" s="60">
        <v>3.6000000000000099</v>
      </c>
    </row>
    <row r="82" spans="1:20">
      <c r="A82" s="60">
        <v>3.5000000000000102</v>
      </c>
      <c r="B82" s="60">
        <v>62.5</v>
      </c>
      <c r="C82" s="60">
        <v>60.5</v>
      </c>
      <c r="D82" s="60">
        <v>59.5</v>
      </c>
      <c r="E82" s="60">
        <v>78.5</v>
      </c>
      <c r="F82" s="60">
        <v>77.5</v>
      </c>
      <c r="G82" s="60">
        <v>76.5</v>
      </c>
      <c r="I82" s="62">
        <f t="shared" si="7"/>
        <v>60.809999999999995</v>
      </c>
      <c r="J82" s="60">
        <v>3.5000000000000102</v>
      </c>
      <c r="K82" s="60">
        <f t="shared" si="8"/>
        <v>58.809999999999995</v>
      </c>
      <c r="L82" s="60">
        <v>3.5000000000000102</v>
      </c>
      <c r="M82" s="60">
        <f t="shared" si="9"/>
        <v>57.809999999999995</v>
      </c>
      <c r="N82" s="60">
        <v>3.5000000000000102</v>
      </c>
      <c r="O82" s="60">
        <f t="shared" si="10"/>
        <v>76.81</v>
      </c>
      <c r="P82" s="60">
        <v>3.5000000000000102</v>
      </c>
      <c r="Q82" s="60">
        <f t="shared" si="11"/>
        <v>75.81</v>
      </c>
      <c r="R82" s="60">
        <v>3.5000000000000102</v>
      </c>
      <c r="S82" s="60">
        <f t="shared" si="12"/>
        <v>74.81</v>
      </c>
      <c r="T82" s="60">
        <v>3.5000000000000102</v>
      </c>
    </row>
    <row r="83" spans="1:20">
      <c r="A83" s="60">
        <v>3.4000000000000101</v>
      </c>
      <c r="B83" s="60">
        <v>64.400000000000006</v>
      </c>
      <c r="C83" s="60">
        <v>62.4</v>
      </c>
      <c r="D83" s="60">
        <v>61.4</v>
      </c>
      <c r="E83" s="60">
        <v>80.400000000000006</v>
      </c>
      <c r="F83" s="60">
        <v>79.400000000000006</v>
      </c>
      <c r="G83" s="60">
        <v>78.400000000000006</v>
      </c>
      <c r="I83" s="62">
        <f t="shared" si="7"/>
        <v>62.51</v>
      </c>
      <c r="J83" s="60">
        <v>3.4000000000000101</v>
      </c>
      <c r="K83" s="60">
        <f t="shared" si="8"/>
        <v>60.51</v>
      </c>
      <c r="L83" s="60">
        <v>3.4000000000000101</v>
      </c>
      <c r="M83" s="60">
        <f t="shared" si="9"/>
        <v>59.51</v>
      </c>
      <c r="N83" s="60">
        <v>3.4000000000000101</v>
      </c>
      <c r="O83" s="60">
        <f t="shared" si="10"/>
        <v>78.510000000000005</v>
      </c>
      <c r="P83" s="60">
        <v>3.4000000000000101</v>
      </c>
      <c r="Q83" s="60">
        <f t="shared" si="11"/>
        <v>77.510000000000005</v>
      </c>
      <c r="R83" s="60">
        <v>3.4000000000000101</v>
      </c>
      <c r="S83" s="60">
        <f t="shared" si="12"/>
        <v>76.510000000000005</v>
      </c>
      <c r="T83" s="60">
        <v>3.4000000000000101</v>
      </c>
    </row>
    <row r="84" spans="1:20">
      <c r="A84" s="60">
        <v>3.30000000000001</v>
      </c>
      <c r="B84" s="60">
        <v>66.5</v>
      </c>
      <c r="C84" s="60">
        <v>64.5</v>
      </c>
      <c r="D84" s="60">
        <v>63.5</v>
      </c>
      <c r="E84" s="60">
        <v>82.5</v>
      </c>
      <c r="F84" s="60">
        <v>81.5</v>
      </c>
      <c r="G84" s="60">
        <v>80.5</v>
      </c>
      <c r="I84" s="62">
        <f t="shared" si="7"/>
        <v>64.410000000000011</v>
      </c>
      <c r="J84" s="60">
        <v>3.30000000000001</v>
      </c>
      <c r="K84" s="60">
        <f t="shared" si="8"/>
        <v>62.41</v>
      </c>
      <c r="L84" s="60">
        <v>3.30000000000001</v>
      </c>
      <c r="M84" s="60">
        <f t="shared" si="9"/>
        <v>61.41</v>
      </c>
      <c r="N84" s="60">
        <v>3.30000000000001</v>
      </c>
      <c r="O84" s="60">
        <f t="shared" si="10"/>
        <v>80.410000000000011</v>
      </c>
      <c r="P84" s="60">
        <v>3.30000000000001</v>
      </c>
      <c r="Q84" s="60">
        <f t="shared" si="11"/>
        <v>79.410000000000011</v>
      </c>
      <c r="R84" s="60">
        <v>3.30000000000001</v>
      </c>
      <c r="S84" s="60">
        <f t="shared" si="12"/>
        <v>78.410000000000011</v>
      </c>
      <c r="T84" s="60">
        <v>3.30000000000001</v>
      </c>
    </row>
    <row r="85" spans="1:20">
      <c r="A85" s="60">
        <v>3.2000000000000099</v>
      </c>
      <c r="B85" s="60">
        <v>68.8</v>
      </c>
      <c r="C85" s="60">
        <v>66.8</v>
      </c>
      <c r="D85" s="60">
        <v>65.8</v>
      </c>
      <c r="E85" s="60">
        <v>84.8</v>
      </c>
      <c r="F85" s="60">
        <v>83.8</v>
      </c>
      <c r="G85" s="60">
        <v>82.8</v>
      </c>
      <c r="I85" s="62">
        <f t="shared" si="7"/>
        <v>66.510000000000005</v>
      </c>
      <c r="J85" s="60">
        <v>3.2000000000000099</v>
      </c>
      <c r="K85" s="60">
        <f t="shared" si="8"/>
        <v>64.510000000000005</v>
      </c>
      <c r="L85" s="60">
        <v>3.2000000000000099</v>
      </c>
      <c r="M85" s="60">
        <f t="shared" si="9"/>
        <v>63.51</v>
      </c>
      <c r="N85" s="60">
        <v>3.2000000000000099</v>
      </c>
      <c r="O85" s="60">
        <f t="shared" si="10"/>
        <v>82.51</v>
      </c>
      <c r="P85" s="60">
        <v>3.2000000000000099</v>
      </c>
      <c r="Q85" s="60">
        <f t="shared" si="11"/>
        <v>81.510000000000005</v>
      </c>
      <c r="R85" s="60">
        <v>3.2000000000000099</v>
      </c>
      <c r="S85" s="60">
        <f t="shared" si="12"/>
        <v>80.510000000000005</v>
      </c>
      <c r="T85" s="60">
        <v>3.2000000000000099</v>
      </c>
    </row>
    <row r="86" spans="1:20">
      <c r="A86" s="60">
        <v>3.1000000000000099</v>
      </c>
      <c r="B86" s="60">
        <v>71.3</v>
      </c>
      <c r="C86" s="60">
        <v>69.3</v>
      </c>
      <c r="D86" s="60">
        <v>68.3</v>
      </c>
      <c r="E86" s="60">
        <v>87.3</v>
      </c>
      <c r="F86" s="60">
        <v>86.3</v>
      </c>
      <c r="G86" s="60">
        <v>85.3</v>
      </c>
      <c r="I86" s="62">
        <f t="shared" si="7"/>
        <v>68.81</v>
      </c>
      <c r="J86" s="60">
        <v>3.1000000000000099</v>
      </c>
      <c r="K86" s="60">
        <f t="shared" si="8"/>
        <v>66.81</v>
      </c>
      <c r="L86" s="60">
        <v>3.1000000000000099</v>
      </c>
      <c r="M86" s="60">
        <f t="shared" si="9"/>
        <v>65.81</v>
      </c>
      <c r="N86" s="60">
        <v>3.1000000000000099</v>
      </c>
      <c r="O86" s="60">
        <f t="shared" si="10"/>
        <v>84.81</v>
      </c>
      <c r="P86" s="60">
        <v>3.1000000000000099</v>
      </c>
      <c r="Q86" s="60">
        <f t="shared" si="11"/>
        <v>83.81</v>
      </c>
      <c r="R86" s="60">
        <v>3.1000000000000099</v>
      </c>
      <c r="S86" s="60">
        <f t="shared" si="12"/>
        <v>82.81</v>
      </c>
      <c r="T86" s="60">
        <v>3.1000000000000099</v>
      </c>
    </row>
    <row r="87" spans="1:20">
      <c r="A87" s="60">
        <v>3.0000000000000102</v>
      </c>
      <c r="B87" s="60">
        <v>74</v>
      </c>
      <c r="C87" s="60">
        <v>72</v>
      </c>
      <c r="D87" s="60">
        <v>71</v>
      </c>
      <c r="E87" s="60">
        <v>90</v>
      </c>
      <c r="F87" s="60">
        <v>89</v>
      </c>
      <c r="G87" s="60">
        <v>88</v>
      </c>
      <c r="I87" s="62">
        <f t="shared" si="7"/>
        <v>71.31</v>
      </c>
      <c r="J87" s="60">
        <v>3.0000000000000102</v>
      </c>
      <c r="K87" s="60">
        <f t="shared" si="8"/>
        <v>69.31</v>
      </c>
      <c r="L87" s="60">
        <v>3.0000000000000102</v>
      </c>
      <c r="M87" s="60">
        <f t="shared" si="9"/>
        <v>68.31</v>
      </c>
      <c r="N87" s="60">
        <v>3.0000000000000102</v>
      </c>
      <c r="O87" s="60">
        <f t="shared" si="10"/>
        <v>87.31</v>
      </c>
      <c r="P87" s="60">
        <v>3.0000000000000102</v>
      </c>
      <c r="Q87" s="60">
        <f t="shared" si="11"/>
        <v>86.31</v>
      </c>
      <c r="R87" s="60">
        <v>3.0000000000000102</v>
      </c>
      <c r="S87" s="60">
        <f>(ROUND(G86,2))+0.01</f>
        <v>85.31</v>
      </c>
      <c r="T87" s="60">
        <v>3.0000000000000102</v>
      </c>
    </row>
    <row r="88" spans="1:20">
      <c r="A88" s="60">
        <v>2.9000000000000101</v>
      </c>
      <c r="B88" s="60">
        <v>76.900000000000006</v>
      </c>
      <c r="C88" s="60">
        <v>74.900000000000006</v>
      </c>
      <c r="D88" s="60">
        <v>73.900000000000006</v>
      </c>
      <c r="E88" s="60">
        <v>92.9</v>
      </c>
      <c r="F88" s="60">
        <v>91.9</v>
      </c>
      <c r="G88" s="60">
        <v>90.9</v>
      </c>
      <c r="I88" s="62">
        <f t="shared" si="7"/>
        <v>74.010000000000005</v>
      </c>
      <c r="J88" s="60">
        <v>2.9000000000000101</v>
      </c>
      <c r="K88" s="60">
        <f t="shared" si="8"/>
        <v>72.010000000000005</v>
      </c>
      <c r="L88" s="60">
        <v>2.9000000000000101</v>
      </c>
      <c r="M88" s="60">
        <f t="shared" si="9"/>
        <v>71.010000000000005</v>
      </c>
      <c r="N88" s="60">
        <v>2.9000000000000101</v>
      </c>
      <c r="O88" s="60">
        <f t="shared" si="10"/>
        <v>90.01</v>
      </c>
      <c r="P88" s="60">
        <v>2.9000000000000101</v>
      </c>
      <c r="Q88" s="60">
        <f t="shared" si="11"/>
        <v>89.01</v>
      </c>
      <c r="R88" s="60">
        <v>2.9000000000000101</v>
      </c>
      <c r="S88" s="60">
        <f t="shared" ref="S88:S107" si="13">(ROUND(G87,2))+0.01</f>
        <v>88.01</v>
      </c>
      <c r="T88" s="60">
        <v>2.9000000000000101</v>
      </c>
    </row>
    <row r="89" spans="1:20">
      <c r="A89" s="60">
        <v>2.80000000000001</v>
      </c>
      <c r="B89" s="60">
        <v>80</v>
      </c>
      <c r="C89" s="60">
        <v>78</v>
      </c>
      <c r="D89" s="60">
        <v>77</v>
      </c>
      <c r="E89" s="60">
        <v>96</v>
      </c>
      <c r="F89" s="60">
        <v>95</v>
      </c>
      <c r="G89" s="60">
        <v>94</v>
      </c>
      <c r="I89" s="62">
        <f t="shared" si="7"/>
        <v>76.910000000000011</v>
      </c>
      <c r="J89" s="60">
        <v>2.80000000000001</v>
      </c>
      <c r="K89" s="60">
        <f t="shared" si="8"/>
        <v>74.910000000000011</v>
      </c>
      <c r="L89" s="60">
        <v>2.80000000000001</v>
      </c>
      <c r="M89" s="60">
        <f t="shared" si="9"/>
        <v>73.910000000000011</v>
      </c>
      <c r="N89" s="60">
        <v>2.80000000000001</v>
      </c>
      <c r="O89" s="60">
        <f t="shared" si="10"/>
        <v>92.910000000000011</v>
      </c>
      <c r="P89" s="60">
        <v>2.80000000000001</v>
      </c>
      <c r="Q89" s="60">
        <f t="shared" si="11"/>
        <v>91.910000000000011</v>
      </c>
      <c r="R89" s="60">
        <v>2.80000000000001</v>
      </c>
      <c r="S89" s="60">
        <f t="shared" si="13"/>
        <v>90.910000000000011</v>
      </c>
      <c r="T89" s="60">
        <v>2.80000000000001</v>
      </c>
    </row>
    <row r="90" spans="1:20">
      <c r="A90" s="60">
        <v>2.7000000000000099</v>
      </c>
      <c r="B90" s="60">
        <v>83.3</v>
      </c>
      <c r="C90" s="60">
        <v>81.3</v>
      </c>
      <c r="D90" s="60">
        <v>80.3</v>
      </c>
      <c r="E90" s="60">
        <v>99.3</v>
      </c>
      <c r="F90" s="60">
        <v>98.3</v>
      </c>
      <c r="G90" s="60">
        <v>97.3</v>
      </c>
      <c r="I90" s="62">
        <f t="shared" si="7"/>
        <v>80.010000000000005</v>
      </c>
      <c r="J90" s="60">
        <v>2.7000000000000099</v>
      </c>
      <c r="K90" s="60">
        <f t="shared" si="8"/>
        <v>78.010000000000005</v>
      </c>
      <c r="L90" s="60">
        <v>2.7000000000000099</v>
      </c>
      <c r="M90" s="60">
        <f t="shared" si="9"/>
        <v>77.010000000000005</v>
      </c>
      <c r="N90" s="60">
        <v>2.7000000000000099</v>
      </c>
      <c r="O90" s="60">
        <f t="shared" si="10"/>
        <v>96.01</v>
      </c>
      <c r="P90" s="60">
        <v>2.7000000000000099</v>
      </c>
      <c r="Q90" s="60">
        <f t="shared" si="11"/>
        <v>95.01</v>
      </c>
      <c r="R90" s="60">
        <v>2.7000000000000099</v>
      </c>
      <c r="S90" s="60">
        <f t="shared" si="13"/>
        <v>94.01</v>
      </c>
      <c r="T90" s="60">
        <v>2.7000000000000099</v>
      </c>
    </row>
    <row r="91" spans="1:20">
      <c r="A91" s="60">
        <v>2.6000000000000099</v>
      </c>
      <c r="B91" s="60">
        <v>86.8</v>
      </c>
      <c r="C91" s="60">
        <v>84.8</v>
      </c>
      <c r="D91" s="60">
        <v>83.8</v>
      </c>
      <c r="E91" s="60">
        <v>102.8</v>
      </c>
      <c r="F91" s="60">
        <v>101.8</v>
      </c>
      <c r="G91" s="60">
        <v>100.8</v>
      </c>
      <c r="I91" s="62">
        <f t="shared" si="7"/>
        <v>83.31</v>
      </c>
      <c r="J91" s="60">
        <v>2.6000000000000099</v>
      </c>
      <c r="K91" s="60">
        <f t="shared" si="8"/>
        <v>81.31</v>
      </c>
      <c r="L91" s="60">
        <v>2.6000000000000099</v>
      </c>
      <c r="M91" s="60">
        <f t="shared" si="9"/>
        <v>80.31</v>
      </c>
      <c r="N91" s="60">
        <v>2.6000000000000099</v>
      </c>
      <c r="O91" s="60">
        <f t="shared" si="10"/>
        <v>99.31</v>
      </c>
      <c r="P91" s="60">
        <v>2.6000000000000099</v>
      </c>
      <c r="Q91" s="60">
        <f t="shared" si="11"/>
        <v>98.31</v>
      </c>
      <c r="R91" s="60">
        <v>2.6000000000000099</v>
      </c>
      <c r="S91" s="60">
        <f t="shared" si="13"/>
        <v>97.31</v>
      </c>
      <c r="T91" s="60">
        <v>2.6000000000000099</v>
      </c>
    </row>
    <row r="92" spans="1:20">
      <c r="A92" s="60">
        <v>2.5000000000000102</v>
      </c>
      <c r="B92" s="60">
        <v>90.5</v>
      </c>
      <c r="C92" s="60">
        <v>88.5</v>
      </c>
      <c r="D92" s="60">
        <v>87.5</v>
      </c>
      <c r="E92" s="60">
        <v>106.5</v>
      </c>
      <c r="F92" s="60">
        <v>105.5</v>
      </c>
      <c r="G92" s="60">
        <v>104.5</v>
      </c>
      <c r="I92" s="62">
        <f t="shared" si="7"/>
        <v>86.81</v>
      </c>
      <c r="J92" s="60">
        <v>2.5000000000000102</v>
      </c>
      <c r="K92" s="60">
        <f t="shared" si="8"/>
        <v>84.81</v>
      </c>
      <c r="L92" s="60">
        <v>2.5000000000000102</v>
      </c>
      <c r="M92" s="60">
        <f t="shared" si="9"/>
        <v>83.81</v>
      </c>
      <c r="N92" s="60">
        <v>2.5000000000000102</v>
      </c>
      <c r="O92" s="60">
        <f t="shared" si="10"/>
        <v>102.81</v>
      </c>
      <c r="P92" s="60">
        <v>2.5000000000000102</v>
      </c>
      <c r="Q92" s="60">
        <f t="shared" si="11"/>
        <v>101.81</v>
      </c>
      <c r="R92" s="60">
        <v>2.5000000000000102</v>
      </c>
      <c r="S92" s="60">
        <f t="shared" si="13"/>
        <v>100.81</v>
      </c>
      <c r="T92" s="60">
        <v>2.5000000000000102</v>
      </c>
    </row>
    <row r="93" spans="1:20">
      <c r="A93" s="60">
        <v>2.4000000000000101</v>
      </c>
      <c r="B93" s="60">
        <v>94.4</v>
      </c>
      <c r="C93" s="60">
        <v>92.4</v>
      </c>
      <c r="D93" s="60">
        <v>91.4</v>
      </c>
      <c r="E93" s="60">
        <v>110.4</v>
      </c>
      <c r="F93" s="60">
        <v>109.4</v>
      </c>
      <c r="G93" s="60">
        <v>108.4</v>
      </c>
      <c r="I93" s="62">
        <f t="shared" si="7"/>
        <v>90.51</v>
      </c>
      <c r="J93" s="60">
        <v>2.4000000000000101</v>
      </c>
      <c r="K93" s="60">
        <f t="shared" si="8"/>
        <v>88.51</v>
      </c>
      <c r="L93" s="60">
        <v>2.4000000000000101</v>
      </c>
      <c r="M93" s="60">
        <f t="shared" si="9"/>
        <v>87.51</v>
      </c>
      <c r="N93" s="60">
        <v>2.4000000000000101</v>
      </c>
      <c r="O93" s="60">
        <f t="shared" si="10"/>
        <v>106.51</v>
      </c>
      <c r="P93" s="60">
        <v>2.4000000000000101</v>
      </c>
      <c r="Q93" s="60">
        <f t="shared" si="11"/>
        <v>105.51</v>
      </c>
      <c r="R93" s="60">
        <v>2.4000000000000101</v>
      </c>
      <c r="S93" s="60">
        <f t="shared" si="13"/>
        <v>104.51</v>
      </c>
      <c r="T93" s="60">
        <v>2.4000000000000101</v>
      </c>
    </row>
    <row r="94" spans="1:20">
      <c r="A94" s="60">
        <v>2.30000000000001</v>
      </c>
      <c r="B94" s="60">
        <v>98.5</v>
      </c>
      <c r="C94" s="60">
        <v>96.5</v>
      </c>
      <c r="D94" s="60">
        <v>95.5</v>
      </c>
      <c r="E94" s="60">
        <v>114.5</v>
      </c>
      <c r="F94" s="60">
        <v>113.5</v>
      </c>
      <c r="G94" s="60">
        <v>112.5</v>
      </c>
      <c r="I94" s="62">
        <f t="shared" si="7"/>
        <v>94.410000000000011</v>
      </c>
      <c r="J94" s="60">
        <v>2.30000000000001</v>
      </c>
      <c r="K94" s="60">
        <f t="shared" si="8"/>
        <v>92.410000000000011</v>
      </c>
      <c r="L94" s="60">
        <v>2.30000000000001</v>
      </c>
      <c r="M94" s="60">
        <f t="shared" si="9"/>
        <v>91.410000000000011</v>
      </c>
      <c r="N94" s="60">
        <v>2.30000000000001</v>
      </c>
      <c r="O94" s="60">
        <f t="shared" si="10"/>
        <v>110.41000000000001</v>
      </c>
      <c r="P94" s="60">
        <v>2.30000000000001</v>
      </c>
      <c r="Q94" s="60">
        <f t="shared" si="11"/>
        <v>109.41000000000001</v>
      </c>
      <c r="R94" s="60">
        <v>2.30000000000001</v>
      </c>
      <c r="S94" s="60">
        <f t="shared" si="13"/>
        <v>108.41000000000001</v>
      </c>
      <c r="T94" s="60">
        <v>2.30000000000001</v>
      </c>
    </row>
    <row r="95" spans="1:20">
      <c r="A95" s="60">
        <v>2.2000000000000099</v>
      </c>
      <c r="B95" s="60">
        <v>102.8</v>
      </c>
      <c r="C95" s="60">
        <v>100.8</v>
      </c>
      <c r="D95" s="60">
        <v>99.8</v>
      </c>
      <c r="E95" s="60">
        <v>118.8</v>
      </c>
      <c r="F95" s="60">
        <v>117.8</v>
      </c>
      <c r="G95" s="60">
        <v>116.8</v>
      </c>
      <c r="I95" s="62">
        <f t="shared" si="7"/>
        <v>98.51</v>
      </c>
      <c r="J95" s="60">
        <v>2.2000000000000099</v>
      </c>
      <c r="K95" s="60">
        <f t="shared" si="8"/>
        <v>96.51</v>
      </c>
      <c r="L95" s="60">
        <v>2.2000000000000099</v>
      </c>
      <c r="M95" s="60">
        <f t="shared" si="9"/>
        <v>95.51</v>
      </c>
      <c r="N95" s="60">
        <v>2.2000000000000099</v>
      </c>
      <c r="O95" s="60">
        <f t="shared" si="10"/>
        <v>114.51</v>
      </c>
      <c r="P95" s="60">
        <v>2.2000000000000099</v>
      </c>
      <c r="Q95" s="60">
        <f t="shared" si="11"/>
        <v>113.51</v>
      </c>
      <c r="R95" s="60">
        <v>2.2000000000000099</v>
      </c>
      <c r="S95" s="60">
        <f t="shared" si="13"/>
        <v>112.51</v>
      </c>
      <c r="T95" s="60">
        <v>2.2000000000000099</v>
      </c>
    </row>
    <row r="96" spans="1:20">
      <c r="A96" s="60">
        <v>2.1000000000000099</v>
      </c>
      <c r="B96" s="60">
        <v>107.3</v>
      </c>
      <c r="C96" s="60">
        <v>105.3</v>
      </c>
      <c r="D96" s="60">
        <v>104.3</v>
      </c>
      <c r="E96" s="60">
        <v>123.3</v>
      </c>
      <c r="F96" s="60">
        <v>122.3</v>
      </c>
      <c r="G96" s="60">
        <v>121.3</v>
      </c>
      <c r="I96" s="62">
        <f t="shared" si="7"/>
        <v>102.81</v>
      </c>
      <c r="J96" s="60">
        <v>2.1000000000000099</v>
      </c>
      <c r="K96" s="60">
        <f t="shared" si="8"/>
        <v>100.81</v>
      </c>
      <c r="L96" s="60">
        <v>2.1000000000000099</v>
      </c>
      <c r="M96" s="60">
        <f t="shared" si="9"/>
        <v>99.81</v>
      </c>
      <c r="N96" s="60">
        <v>2.1000000000000099</v>
      </c>
      <c r="O96" s="60">
        <f t="shared" si="10"/>
        <v>118.81</v>
      </c>
      <c r="P96" s="60">
        <v>2.1000000000000099</v>
      </c>
      <c r="Q96" s="60">
        <f t="shared" si="11"/>
        <v>117.81</v>
      </c>
      <c r="R96" s="60">
        <v>2.1000000000000099</v>
      </c>
      <c r="S96" s="60">
        <f t="shared" si="13"/>
        <v>116.81</v>
      </c>
      <c r="T96" s="60">
        <v>2.1000000000000099</v>
      </c>
    </row>
    <row r="97" spans="1:20">
      <c r="A97" s="60">
        <v>2.0000000000000102</v>
      </c>
      <c r="B97" s="60">
        <v>112</v>
      </c>
      <c r="C97" s="60">
        <v>110</v>
      </c>
      <c r="D97" s="60">
        <v>109</v>
      </c>
      <c r="E97" s="60">
        <v>128</v>
      </c>
      <c r="F97" s="60">
        <v>127</v>
      </c>
      <c r="G97" s="60">
        <v>126</v>
      </c>
      <c r="I97" s="62">
        <f t="shared" si="7"/>
        <v>107.31</v>
      </c>
      <c r="J97" s="60">
        <v>2.0000000000000102</v>
      </c>
      <c r="K97" s="60">
        <f t="shared" si="8"/>
        <v>105.31</v>
      </c>
      <c r="L97" s="60">
        <v>2.0000000000000102</v>
      </c>
      <c r="M97" s="60">
        <f t="shared" si="9"/>
        <v>104.31</v>
      </c>
      <c r="N97" s="60">
        <v>2.0000000000000102</v>
      </c>
      <c r="O97" s="60">
        <f t="shared" si="10"/>
        <v>123.31</v>
      </c>
      <c r="P97" s="60">
        <v>2.0000000000000102</v>
      </c>
      <c r="Q97" s="60">
        <f t="shared" si="11"/>
        <v>122.31</v>
      </c>
      <c r="R97" s="60">
        <v>2.0000000000000102</v>
      </c>
      <c r="S97" s="60">
        <f t="shared" si="13"/>
        <v>121.31</v>
      </c>
      <c r="T97" s="60">
        <v>2.0000000000000102</v>
      </c>
    </row>
    <row r="98" spans="1:20">
      <c r="A98" s="60">
        <v>1.9000000000000099</v>
      </c>
      <c r="B98" s="60">
        <v>116.9</v>
      </c>
      <c r="C98" s="60">
        <v>114.9</v>
      </c>
      <c r="D98" s="60">
        <v>113.9</v>
      </c>
      <c r="E98" s="60">
        <v>132.9</v>
      </c>
      <c r="F98" s="60">
        <v>131.9</v>
      </c>
      <c r="G98" s="60">
        <v>130.9</v>
      </c>
      <c r="I98" s="62">
        <f t="shared" si="7"/>
        <v>112.01</v>
      </c>
      <c r="J98" s="60">
        <v>1.9000000000000099</v>
      </c>
      <c r="K98" s="60">
        <f t="shared" si="8"/>
        <v>110.01</v>
      </c>
      <c r="L98" s="60">
        <v>1.9000000000000099</v>
      </c>
      <c r="M98" s="60">
        <f t="shared" si="9"/>
        <v>109.01</v>
      </c>
      <c r="N98" s="60">
        <v>1.9000000000000099</v>
      </c>
      <c r="O98" s="60">
        <f t="shared" si="10"/>
        <v>128.01</v>
      </c>
      <c r="P98" s="60">
        <v>1.9000000000000099</v>
      </c>
      <c r="Q98" s="60">
        <f t="shared" si="11"/>
        <v>127.01</v>
      </c>
      <c r="R98" s="60">
        <v>1.9000000000000099</v>
      </c>
      <c r="S98" s="60">
        <f t="shared" si="13"/>
        <v>126.01</v>
      </c>
      <c r="T98" s="60">
        <v>1.9000000000000099</v>
      </c>
    </row>
    <row r="99" spans="1:20">
      <c r="A99" s="60">
        <v>1.80000000000001</v>
      </c>
      <c r="B99" s="60">
        <v>122</v>
      </c>
      <c r="C99" s="60">
        <v>120</v>
      </c>
      <c r="D99" s="60">
        <v>119</v>
      </c>
      <c r="E99" s="60">
        <v>138</v>
      </c>
      <c r="F99" s="60">
        <v>137</v>
      </c>
      <c r="G99" s="60">
        <v>136</v>
      </c>
      <c r="I99" s="62">
        <f t="shared" si="7"/>
        <v>116.91000000000001</v>
      </c>
      <c r="J99" s="60">
        <v>1.80000000000001</v>
      </c>
      <c r="K99" s="60">
        <f t="shared" si="8"/>
        <v>114.91000000000001</v>
      </c>
      <c r="L99" s="60">
        <v>1.80000000000001</v>
      </c>
      <c r="M99" s="60">
        <f t="shared" si="9"/>
        <v>113.91000000000001</v>
      </c>
      <c r="N99" s="60">
        <v>1.80000000000001</v>
      </c>
      <c r="O99" s="60">
        <f t="shared" si="10"/>
        <v>132.91</v>
      </c>
      <c r="P99" s="60">
        <v>1.80000000000001</v>
      </c>
      <c r="Q99" s="60">
        <f t="shared" si="11"/>
        <v>131.91</v>
      </c>
      <c r="R99" s="60">
        <v>1.80000000000001</v>
      </c>
      <c r="S99" s="60">
        <f t="shared" si="13"/>
        <v>130.91</v>
      </c>
      <c r="T99" s="60">
        <v>1.80000000000001</v>
      </c>
    </row>
    <row r="100" spans="1:20">
      <c r="A100" s="60">
        <v>1.7000000000000099</v>
      </c>
      <c r="B100" s="60">
        <v>127.3</v>
      </c>
      <c r="C100" s="60">
        <v>125.3</v>
      </c>
      <c r="D100" s="60">
        <v>124.3</v>
      </c>
      <c r="E100" s="60">
        <v>143.30000000000001</v>
      </c>
      <c r="F100" s="60">
        <v>142.30000000000001</v>
      </c>
      <c r="G100" s="60">
        <v>141.30000000000001</v>
      </c>
      <c r="I100" s="62">
        <f t="shared" si="7"/>
        <v>122.01</v>
      </c>
      <c r="J100" s="60">
        <v>1.7000000000000099</v>
      </c>
      <c r="K100" s="60">
        <f t="shared" si="8"/>
        <v>120.01</v>
      </c>
      <c r="L100" s="60">
        <v>1.7000000000000099</v>
      </c>
      <c r="M100" s="60">
        <f t="shared" si="9"/>
        <v>119.01</v>
      </c>
      <c r="N100" s="60">
        <v>1.7000000000000099</v>
      </c>
      <c r="O100" s="60">
        <f t="shared" si="10"/>
        <v>138.01</v>
      </c>
      <c r="P100" s="60">
        <v>1.7000000000000099</v>
      </c>
      <c r="Q100" s="60">
        <f t="shared" si="11"/>
        <v>137.01</v>
      </c>
      <c r="R100" s="60">
        <v>1.7000000000000099</v>
      </c>
      <c r="S100" s="60">
        <f t="shared" si="13"/>
        <v>136.01</v>
      </c>
      <c r="T100" s="60">
        <v>1.7000000000000099</v>
      </c>
    </row>
    <row r="101" spans="1:20">
      <c r="A101" s="60">
        <v>1.6000000000000101</v>
      </c>
      <c r="B101" s="60">
        <v>132.80000000000001</v>
      </c>
      <c r="C101" s="60">
        <v>130.80000000000001</v>
      </c>
      <c r="D101" s="60">
        <v>129.80000000000001</v>
      </c>
      <c r="E101" s="60">
        <v>148.80000000000001</v>
      </c>
      <c r="F101" s="60">
        <v>147.80000000000001</v>
      </c>
      <c r="G101" s="60">
        <v>146.80000000000001</v>
      </c>
      <c r="I101" s="62">
        <f t="shared" si="7"/>
        <v>127.31</v>
      </c>
      <c r="J101" s="60">
        <v>1.6000000000000101</v>
      </c>
      <c r="K101" s="60">
        <f t="shared" si="8"/>
        <v>125.31</v>
      </c>
      <c r="L101" s="60">
        <v>1.6000000000000101</v>
      </c>
      <c r="M101" s="60">
        <f t="shared" si="9"/>
        <v>124.31</v>
      </c>
      <c r="N101" s="60">
        <v>1.6000000000000101</v>
      </c>
      <c r="O101" s="60">
        <f t="shared" si="10"/>
        <v>143.31</v>
      </c>
      <c r="P101" s="60">
        <v>1.6000000000000101</v>
      </c>
      <c r="Q101" s="60">
        <f t="shared" si="11"/>
        <v>142.31</v>
      </c>
      <c r="R101" s="60">
        <v>1.6000000000000101</v>
      </c>
      <c r="S101" s="60">
        <f t="shared" si="13"/>
        <v>141.31</v>
      </c>
      <c r="T101" s="60">
        <v>1.6000000000000101</v>
      </c>
    </row>
    <row r="102" spans="1:20">
      <c r="A102" s="60">
        <v>1.50000000000001</v>
      </c>
      <c r="B102" s="60">
        <v>138.5</v>
      </c>
      <c r="C102" s="60">
        <v>136.5</v>
      </c>
      <c r="D102" s="60">
        <v>135.5</v>
      </c>
      <c r="E102" s="60">
        <v>154.5</v>
      </c>
      <c r="F102" s="60">
        <v>153.5</v>
      </c>
      <c r="G102" s="60">
        <v>152.5</v>
      </c>
      <c r="I102" s="62">
        <f t="shared" si="7"/>
        <v>132.81</v>
      </c>
      <c r="J102" s="60">
        <v>1.50000000000001</v>
      </c>
      <c r="K102" s="60">
        <f t="shared" si="8"/>
        <v>130.81</v>
      </c>
      <c r="L102" s="60">
        <v>1.50000000000001</v>
      </c>
      <c r="M102" s="60">
        <f t="shared" si="9"/>
        <v>129.81</v>
      </c>
      <c r="N102" s="60">
        <v>1.50000000000001</v>
      </c>
      <c r="O102" s="60">
        <f t="shared" si="10"/>
        <v>148.81</v>
      </c>
      <c r="P102" s="60">
        <v>1.50000000000001</v>
      </c>
      <c r="Q102" s="60">
        <f t="shared" si="11"/>
        <v>147.81</v>
      </c>
      <c r="R102" s="60">
        <v>1.50000000000001</v>
      </c>
      <c r="S102" s="60">
        <f t="shared" si="13"/>
        <v>146.81</v>
      </c>
      <c r="T102" s="60">
        <v>1.50000000000001</v>
      </c>
    </row>
    <row r="103" spans="1:20">
      <c r="A103" s="60">
        <v>1.4000000000000099</v>
      </c>
      <c r="B103" s="60">
        <v>144.4</v>
      </c>
      <c r="C103" s="60">
        <v>142.4</v>
      </c>
      <c r="D103" s="60">
        <v>141.4</v>
      </c>
      <c r="E103" s="60">
        <v>160.4</v>
      </c>
      <c r="F103" s="60">
        <v>159.4</v>
      </c>
      <c r="G103" s="60">
        <v>158.4</v>
      </c>
      <c r="I103" s="62">
        <f t="shared" si="7"/>
        <v>138.51</v>
      </c>
      <c r="J103" s="60">
        <v>1.4000000000000099</v>
      </c>
      <c r="K103" s="60">
        <f t="shared" si="8"/>
        <v>136.51</v>
      </c>
      <c r="L103" s="60">
        <v>1.4000000000000099</v>
      </c>
      <c r="M103" s="60">
        <f t="shared" si="9"/>
        <v>135.51</v>
      </c>
      <c r="N103" s="60">
        <v>1.4000000000000099</v>
      </c>
      <c r="O103" s="60">
        <f t="shared" si="10"/>
        <v>154.51</v>
      </c>
      <c r="P103" s="60">
        <v>1.4000000000000099</v>
      </c>
      <c r="Q103" s="60">
        <f t="shared" si="11"/>
        <v>153.51</v>
      </c>
      <c r="R103" s="60">
        <v>1.4000000000000099</v>
      </c>
      <c r="S103" s="60">
        <f t="shared" si="13"/>
        <v>152.51</v>
      </c>
      <c r="T103" s="60">
        <v>1.4000000000000099</v>
      </c>
    </row>
    <row r="104" spans="1:20">
      <c r="A104" s="60">
        <v>1.30000000000001</v>
      </c>
      <c r="B104" s="60">
        <v>150.5</v>
      </c>
      <c r="C104" s="60">
        <v>148.5</v>
      </c>
      <c r="D104" s="60">
        <v>147.5</v>
      </c>
      <c r="E104" s="60">
        <v>166.5</v>
      </c>
      <c r="F104" s="60">
        <v>165.5</v>
      </c>
      <c r="G104" s="60">
        <v>164.5</v>
      </c>
      <c r="I104" s="62">
        <f t="shared" si="7"/>
        <v>144.41</v>
      </c>
      <c r="J104" s="60">
        <v>1.30000000000001</v>
      </c>
      <c r="K104" s="60">
        <f t="shared" si="8"/>
        <v>142.41</v>
      </c>
      <c r="L104" s="60">
        <v>1.30000000000001</v>
      </c>
      <c r="M104" s="60">
        <f t="shared" si="9"/>
        <v>141.41</v>
      </c>
      <c r="N104" s="60">
        <v>1.30000000000001</v>
      </c>
      <c r="O104" s="60">
        <f t="shared" si="10"/>
        <v>160.41</v>
      </c>
      <c r="P104" s="60">
        <v>1.30000000000001</v>
      </c>
      <c r="Q104" s="60">
        <f t="shared" si="11"/>
        <v>159.41</v>
      </c>
      <c r="R104" s="60">
        <v>1.30000000000001</v>
      </c>
      <c r="S104" s="60">
        <f t="shared" si="13"/>
        <v>158.41</v>
      </c>
      <c r="T104" s="60">
        <v>1.30000000000001</v>
      </c>
    </row>
    <row r="105" spans="1:20">
      <c r="A105" s="60">
        <v>1.2000000000000099</v>
      </c>
      <c r="B105" s="60">
        <v>156.80000000000001</v>
      </c>
      <c r="C105" s="60">
        <v>154.80000000000001</v>
      </c>
      <c r="D105" s="60">
        <v>153.80000000000001</v>
      </c>
      <c r="E105" s="60">
        <v>172.8</v>
      </c>
      <c r="F105" s="60">
        <v>171.8</v>
      </c>
      <c r="G105" s="60">
        <v>170.8</v>
      </c>
      <c r="I105" s="62">
        <f t="shared" si="7"/>
        <v>150.51</v>
      </c>
      <c r="J105" s="60">
        <v>1.2000000000000099</v>
      </c>
      <c r="K105" s="60">
        <f t="shared" si="8"/>
        <v>148.51</v>
      </c>
      <c r="L105" s="60">
        <v>1.2000000000000099</v>
      </c>
      <c r="M105" s="60">
        <f t="shared" si="9"/>
        <v>147.51</v>
      </c>
      <c r="N105" s="60">
        <v>1.2000000000000099</v>
      </c>
      <c r="O105" s="60">
        <f t="shared" si="10"/>
        <v>166.51</v>
      </c>
      <c r="P105" s="60">
        <v>1.2000000000000099</v>
      </c>
      <c r="Q105" s="60">
        <f t="shared" si="11"/>
        <v>165.51</v>
      </c>
      <c r="R105" s="60">
        <v>1.2000000000000099</v>
      </c>
      <c r="S105" s="60">
        <f t="shared" si="13"/>
        <v>164.51</v>
      </c>
      <c r="T105" s="60">
        <v>1.2000000000000099</v>
      </c>
    </row>
    <row r="106" spans="1:20">
      <c r="A106" s="60">
        <v>1.1000000000000101</v>
      </c>
      <c r="B106" s="60">
        <v>163.30000000000001</v>
      </c>
      <c r="C106" s="60">
        <v>161.30000000000001</v>
      </c>
      <c r="D106" s="60">
        <v>160.30000000000001</v>
      </c>
      <c r="E106" s="60">
        <v>179.3</v>
      </c>
      <c r="F106" s="60">
        <v>178.3</v>
      </c>
      <c r="G106" s="60">
        <v>177.3</v>
      </c>
      <c r="I106" s="62">
        <f t="shared" si="7"/>
        <v>156.81</v>
      </c>
      <c r="J106" s="60">
        <v>1.1000000000000101</v>
      </c>
      <c r="K106" s="60">
        <f t="shared" si="8"/>
        <v>154.81</v>
      </c>
      <c r="L106" s="60">
        <v>1.1000000000000101</v>
      </c>
      <c r="M106" s="60">
        <f t="shared" si="9"/>
        <v>153.81</v>
      </c>
      <c r="N106" s="60">
        <v>1.1000000000000101</v>
      </c>
      <c r="O106" s="60">
        <f t="shared" si="10"/>
        <v>172.81</v>
      </c>
      <c r="P106" s="60">
        <v>1.1000000000000101</v>
      </c>
      <c r="Q106" s="60">
        <f t="shared" si="11"/>
        <v>171.81</v>
      </c>
      <c r="R106" s="60">
        <v>1.1000000000000101</v>
      </c>
      <c r="S106" s="60">
        <f t="shared" si="13"/>
        <v>170.81</v>
      </c>
      <c r="T106" s="60">
        <v>1.1000000000000101</v>
      </c>
    </row>
    <row r="107" spans="1:20">
      <c r="A107" s="60">
        <v>1.00000000000001</v>
      </c>
      <c r="B107" s="60">
        <v>170</v>
      </c>
      <c r="C107" s="60">
        <v>168</v>
      </c>
      <c r="D107" s="60">
        <v>167</v>
      </c>
      <c r="E107" s="60">
        <v>186</v>
      </c>
      <c r="F107" s="60">
        <v>185</v>
      </c>
      <c r="G107" s="60">
        <v>184</v>
      </c>
      <c r="I107" s="62">
        <f t="shared" si="7"/>
        <v>163.31</v>
      </c>
      <c r="J107" s="60">
        <v>1.00000000000001</v>
      </c>
      <c r="K107" s="60">
        <f t="shared" si="8"/>
        <v>161.31</v>
      </c>
      <c r="L107" s="60">
        <v>1.00000000000001</v>
      </c>
      <c r="M107" s="60">
        <f t="shared" si="9"/>
        <v>160.31</v>
      </c>
      <c r="N107" s="60">
        <v>1.00000000000001</v>
      </c>
      <c r="O107" s="60">
        <f t="shared" si="10"/>
        <v>179.31</v>
      </c>
      <c r="P107" s="60">
        <v>1.00000000000001</v>
      </c>
      <c r="Q107" s="60">
        <f t="shared" si="11"/>
        <v>178.31</v>
      </c>
      <c r="R107" s="60">
        <v>1.00000000000001</v>
      </c>
      <c r="S107" s="60">
        <f t="shared" si="13"/>
        <v>177.31</v>
      </c>
      <c r="T107" s="60">
        <v>1.00000000000001</v>
      </c>
    </row>
    <row r="108" spans="1:20">
      <c r="I108" s="62"/>
    </row>
    <row r="109" spans="1:20">
      <c r="A109" s="60" t="s">
        <v>12</v>
      </c>
      <c r="I109" s="62"/>
    </row>
    <row r="110" spans="1:20">
      <c r="A110" s="60" t="s">
        <v>3</v>
      </c>
      <c r="B110" s="60" t="s">
        <v>4</v>
      </c>
      <c r="C110" s="60" t="s">
        <v>5</v>
      </c>
      <c r="D110" s="60" t="s">
        <v>6</v>
      </c>
      <c r="E110" s="60" t="s">
        <v>7</v>
      </c>
      <c r="F110" s="60" t="s">
        <v>8</v>
      </c>
      <c r="G110" s="60" t="s">
        <v>9</v>
      </c>
      <c r="I110" s="60" t="s">
        <v>4</v>
      </c>
      <c r="K110" s="60" t="s">
        <v>5</v>
      </c>
      <c r="M110" s="60" t="s">
        <v>6</v>
      </c>
      <c r="O110" s="60" t="s">
        <v>7</v>
      </c>
      <c r="Q110" s="60" t="s">
        <v>8</v>
      </c>
      <c r="S110" s="60" t="s">
        <v>9</v>
      </c>
    </row>
    <row r="111" spans="1:20">
      <c r="A111" s="60">
        <v>6</v>
      </c>
      <c r="B111" s="60">
        <v>32</v>
      </c>
      <c r="C111" s="60">
        <v>30</v>
      </c>
      <c r="D111" s="60">
        <v>28</v>
      </c>
      <c r="E111" s="60">
        <v>36</v>
      </c>
      <c r="F111" s="60">
        <v>34</v>
      </c>
      <c r="G111" s="60">
        <v>32</v>
      </c>
      <c r="I111" s="62">
        <v>1</v>
      </c>
      <c r="J111" s="60">
        <v>6</v>
      </c>
      <c r="K111" s="60">
        <v>1</v>
      </c>
      <c r="L111" s="60">
        <v>6</v>
      </c>
      <c r="M111" s="60">
        <v>1</v>
      </c>
      <c r="N111" s="60">
        <v>6</v>
      </c>
      <c r="O111" s="60">
        <v>1</v>
      </c>
      <c r="P111" s="60">
        <v>6</v>
      </c>
      <c r="Q111" s="60">
        <v>1</v>
      </c>
      <c r="R111" s="60">
        <v>6</v>
      </c>
      <c r="S111" s="60">
        <v>1</v>
      </c>
      <c r="T111" s="60">
        <v>6</v>
      </c>
    </row>
    <row r="112" spans="1:20">
      <c r="A112" s="60">
        <v>5.9</v>
      </c>
      <c r="B112" s="60">
        <v>32.700000000000003</v>
      </c>
      <c r="C112" s="60">
        <v>30.7</v>
      </c>
      <c r="D112" s="60">
        <v>28.7</v>
      </c>
      <c r="E112" s="60">
        <v>36.700000000000003</v>
      </c>
      <c r="F112" s="60">
        <v>34.700000000000003</v>
      </c>
      <c r="G112" s="60">
        <v>32.700000000000003</v>
      </c>
      <c r="I112" s="62">
        <f>(ROUND(B111,2))+0.01</f>
        <v>32.01</v>
      </c>
      <c r="J112" s="60">
        <v>5.9</v>
      </c>
      <c r="K112" s="60">
        <f t="shared" si="8"/>
        <v>30.01</v>
      </c>
      <c r="L112" s="60">
        <v>5.9</v>
      </c>
      <c r="M112" s="60">
        <f t="shared" si="9"/>
        <v>28.01</v>
      </c>
      <c r="N112" s="60">
        <v>5.9</v>
      </c>
      <c r="O112" s="60">
        <f t="shared" si="10"/>
        <v>36.01</v>
      </c>
      <c r="P112" s="60">
        <v>5.9</v>
      </c>
      <c r="Q112" s="60">
        <f t="shared" si="11"/>
        <v>34.01</v>
      </c>
      <c r="R112" s="60">
        <v>5.9</v>
      </c>
      <c r="S112" s="60">
        <f t="shared" si="12"/>
        <v>32.01</v>
      </c>
      <c r="T112" s="60">
        <v>5.9</v>
      </c>
    </row>
    <row r="113" spans="1:20">
      <c r="A113" s="60">
        <v>5.8</v>
      </c>
      <c r="B113" s="60">
        <v>33.4</v>
      </c>
      <c r="C113" s="60">
        <v>31.4</v>
      </c>
      <c r="D113" s="60">
        <v>29.4</v>
      </c>
      <c r="E113" s="60">
        <v>37.4</v>
      </c>
      <c r="F113" s="60">
        <v>35.4</v>
      </c>
      <c r="G113" s="60">
        <v>33.4</v>
      </c>
      <c r="I113" s="62">
        <f t="shared" si="7"/>
        <v>32.71</v>
      </c>
      <c r="J113" s="60">
        <v>5.8</v>
      </c>
      <c r="K113" s="60">
        <f t="shared" si="8"/>
        <v>30.71</v>
      </c>
      <c r="L113" s="60">
        <v>5.8</v>
      </c>
      <c r="M113" s="60">
        <f t="shared" si="9"/>
        <v>28.71</v>
      </c>
      <c r="N113" s="60">
        <v>5.8</v>
      </c>
      <c r="O113" s="60">
        <f t="shared" si="10"/>
        <v>36.71</v>
      </c>
      <c r="P113" s="60">
        <v>5.8</v>
      </c>
      <c r="Q113" s="60">
        <f t="shared" si="11"/>
        <v>34.71</v>
      </c>
      <c r="R113" s="60">
        <v>5.8</v>
      </c>
      <c r="S113" s="60">
        <f t="shared" si="12"/>
        <v>32.71</v>
      </c>
      <c r="T113" s="60">
        <v>5.8</v>
      </c>
    </row>
    <row r="114" spans="1:20">
      <c r="A114" s="60">
        <v>5.7</v>
      </c>
      <c r="B114" s="60">
        <v>34.1</v>
      </c>
      <c r="C114" s="60">
        <v>32.1</v>
      </c>
      <c r="D114" s="60">
        <v>30.1</v>
      </c>
      <c r="E114" s="60">
        <v>38.1</v>
      </c>
      <c r="F114" s="60">
        <v>36.1</v>
      </c>
      <c r="G114" s="60">
        <v>34.1</v>
      </c>
      <c r="I114" s="62">
        <f t="shared" si="7"/>
        <v>33.409999999999997</v>
      </c>
      <c r="J114" s="60">
        <v>5.7</v>
      </c>
      <c r="K114" s="60">
        <f t="shared" si="8"/>
        <v>31.41</v>
      </c>
      <c r="L114" s="60">
        <v>5.7</v>
      </c>
      <c r="M114" s="60">
        <f t="shared" si="9"/>
        <v>29.41</v>
      </c>
      <c r="N114" s="60">
        <v>5.7</v>
      </c>
      <c r="O114" s="60">
        <f t="shared" si="10"/>
        <v>37.409999999999997</v>
      </c>
      <c r="P114" s="60">
        <v>5.7</v>
      </c>
      <c r="Q114" s="60">
        <f t="shared" si="11"/>
        <v>35.409999999999997</v>
      </c>
      <c r="R114" s="60">
        <v>5.7</v>
      </c>
      <c r="S114" s="60">
        <f t="shared" si="12"/>
        <v>33.409999999999997</v>
      </c>
      <c r="T114" s="60">
        <v>5.7</v>
      </c>
    </row>
    <row r="115" spans="1:20">
      <c r="A115" s="60">
        <v>5.6</v>
      </c>
      <c r="B115" s="60">
        <v>34.799999999999997</v>
      </c>
      <c r="C115" s="60">
        <v>32.799999999999997</v>
      </c>
      <c r="D115" s="60">
        <v>30.8</v>
      </c>
      <c r="E115" s="60">
        <v>38.799999999999997</v>
      </c>
      <c r="F115" s="60">
        <v>36.799999999999997</v>
      </c>
      <c r="G115" s="60">
        <v>34.799999999999997</v>
      </c>
      <c r="I115" s="62">
        <f t="shared" si="7"/>
        <v>34.11</v>
      </c>
      <c r="J115" s="60">
        <v>5.6</v>
      </c>
      <c r="K115" s="60">
        <f>(ROUND(C114,2))+0.01</f>
        <v>32.11</v>
      </c>
      <c r="L115" s="60">
        <v>5.6</v>
      </c>
      <c r="M115" s="60">
        <f t="shared" si="9"/>
        <v>30.110000000000003</v>
      </c>
      <c r="N115" s="60">
        <v>5.6</v>
      </c>
      <c r="O115" s="60">
        <f t="shared" si="10"/>
        <v>38.11</v>
      </c>
      <c r="P115" s="60">
        <v>5.6</v>
      </c>
      <c r="Q115" s="60">
        <f t="shared" si="11"/>
        <v>36.11</v>
      </c>
      <c r="R115" s="60">
        <v>5.6</v>
      </c>
      <c r="S115" s="60">
        <f t="shared" si="12"/>
        <v>34.11</v>
      </c>
      <c r="T115" s="60">
        <v>5.6</v>
      </c>
    </row>
    <row r="116" spans="1:20">
      <c r="A116" s="60">
        <v>5.5</v>
      </c>
      <c r="B116" s="60">
        <v>35.5</v>
      </c>
      <c r="C116" s="60">
        <v>33.5</v>
      </c>
      <c r="D116" s="60">
        <v>31.5</v>
      </c>
      <c r="E116" s="60">
        <v>39.5</v>
      </c>
      <c r="F116" s="60">
        <v>37.5</v>
      </c>
      <c r="G116" s="60">
        <v>35.5</v>
      </c>
      <c r="I116" s="62">
        <f t="shared" si="7"/>
        <v>34.809999999999995</v>
      </c>
      <c r="J116" s="60">
        <v>5.5</v>
      </c>
      <c r="K116" s="60">
        <f t="shared" si="8"/>
        <v>32.809999999999995</v>
      </c>
      <c r="L116" s="60">
        <v>5.5</v>
      </c>
      <c r="M116" s="60">
        <f t="shared" si="9"/>
        <v>30.810000000000002</v>
      </c>
      <c r="N116" s="60">
        <v>5.5</v>
      </c>
      <c r="O116" s="60">
        <f t="shared" si="10"/>
        <v>38.809999999999995</v>
      </c>
      <c r="P116" s="60">
        <v>5.5</v>
      </c>
      <c r="Q116" s="60">
        <f t="shared" si="11"/>
        <v>36.809999999999995</v>
      </c>
      <c r="R116" s="60">
        <v>5.5</v>
      </c>
      <c r="S116" s="60">
        <f t="shared" si="12"/>
        <v>34.809999999999995</v>
      </c>
      <c r="T116" s="60">
        <v>5.5</v>
      </c>
    </row>
    <row r="117" spans="1:20">
      <c r="A117" s="60">
        <v>5.4</v>
      </c>
      <c r="B117" s="60">
        <v>36.200000000000003</v>
      </c>
      <c r="C117" s="60">
        <v>34.200000000000003</v>
      </c>
      <c r="D117" s="60">
        <v>32.200000000000003</v>
      </c>
      <c r="E117" s="60">
        <v>40.200000000000003</v>
      </c>
      <c r="F117" s="60">
        <v>38.200000000000003</v>
      </c>
      <c r="G117" s="60">
        <v>36.200000000000003</v>
      </c>
      <c r="I117" s="62">
        <f t="shared" si="7"/>
        <v>35.51</v>
      </c>
      <c r="J117" s="60">
        <v>5.4</v>
      </c>
      <c r="K117" s="60">
        <f t="shared" si="8"/>
        <v>33.51</v>
      </c>
      <c r="L117" s="60">
        <v>5.4</v>
      </c>
      <c r="M117" s="60">
        <f t="shared" si="9"/>
        <v>31.51</v>
      </c>
      <c r="N117" s="60">
        <v>5.4</v>
      </c>
      <c r="O117" s="60">
        <f t="shared" si="10"/>
        <v>39.51</v>
      </c>
      <c r="P117" s="60">
        <v>5.4</v>
      </c>
      <c r="Q117" s="60">
        <f t="shared" si="11"/>
        <v>37.51</v>
      </c>
      <c r="R117" s="60">
        <v>5.4</v>
      </c>
      <c r="S117" s="60">
        <f t="shared" si="12"/>
        <v>35.51</v>
      </c>
      <c r="T117" s="60">
        <v>5.4</v>
      </c>
    </row>
    <row r="118" spans="1:20">
      <c r="A118" s="60">
        <v>5.3</v>
      </c>
      <c r="B118" s="60">
        <v>36.9</v>
      </c>
      <c r="C118" s="60">
        <v>34.9</v>
      </c>
      <c r="D118" s="60">
        <v>32.9</v>
      </c>
      <c r="E118" s="60">
        <v>40.9</v>
      </c>
      <c r="F118" s="60">
        <v>38.9</v>
      </c>
      <c r="G118" s="60">
        <v>36.9</v>
      </c>
      <c r="I118" s="62">
        <f t="shared" si="7"/>
        <v>36.21</v>
      </c>
      <c r="J118" s="60">
        <v>5.3</v>
      </c>
      <c r="K118" s="60">
        <f t="shared" si="8"/>
        <v>34.21</v>
      </c>
      <c r="L118" s="60">
        <v>5.3</v>
      </c>
      <c r="M118" s="60">
        <f t="shared" si="9"/>
        <v>32.21</v>
      </c>
      <c r="N118" s="60">
        <v>5.3</v>
      </c>
      <c r="O118" s="60">
        <f t="shared" si="10"/>
        <v>40.21</v>
      </c>
      <c r="P118" s="60">
        <v>5.3</v>
      </c>
      <c r="Q118" s="60">
        <f t="shared" si="11"/>
        <v>38.21</v>
      </c>
      <c r="R118" s="60">
        <v>5.3</v>
      </c>
      <c r="S118" s="60">
        <f t="shared" si="12"/>
        <v>36.21</v>
      </c>
      <c r="T118" s="60">
        <v>5.3</v>
      </c>
    </row>
    <row r="119" spans="1:20">
      <c r="A119" s="60">
        <v>5.2</v>
      </c>
      <c r="B119" s="60">
        <v>37.6</v>
      </c>
      <c r="C119" s="60">
        <v>35.6</v>
      </c>
      <c r="D119" s="60">
        <v>33.6</v>
      </c>
      <c r="E119" s="60">
        <v>41.6</v>
      </c>
      <c r="F119" s="60">
        <v>39.6</v>
      </c>
      <c r="G119" s="60">
        <v>37.6</v>
      </c>
      <c r="I119" s="62">
        <f t="shared" si="7"/>
        <v>36.909999999999997</v>
      </c>
      <c r="J119" s="60">
        <v>5.2</v>
      </c>
      <c r="K119" s="60">
        <f t="shared" si="8"/>
        <v>34.909999999999997</v>
      </c>
      <c r="L119" s="60">
        <v>5.2</v>
      </c>
      <c r="M119" s="60">
        <f t="shared" si="9"/>
        <v>32.909999999999997</v>
      </c>
      <c r="N119" s="60">
        <v>5.2</v>
      </c>
      <c r="O119" s="60">
        <f t="shared" si="10"/>
        <v>40.909999999999997</v>
      </c>
      <c r="P119" s="60">
        <v>5.2</v>
      </c>
      <c r="Q119" s="60">
        <f t="shared" si="11"/>
        <v>38.909999999999997</v>
      </c>
      <c r="R119" s="60">
        <v>5.2</v>
      </c>
      <c r="S119" s="60">
        <f t="shared" si="12"/>
        <v>36.909999999999997</v>
      </c>
      <c r="T119" s="60">
        <v>5.2</v>
      </c>
    </row>
    <row r="120" spans="1:20">
      <c r="A120" s="60">
        <v>5.0999999999999996</v>
      </c>
      <c r="B120" s="60">
        <v>38.299999999999997</v>
      </c>
      <c r="C120" s="60">
        <v>36.299999999999997</v>
      </c>
      <c r="D120" s="60">
        <v>34.299999999999997</v>
      </c>
      <c r="E120" s="60">
        <v>42.3</v>
      </c>
      <c r="F120" s="60">
        <v>40.299999999999997</v>
      </c>
      <c r="G120" s="60">
        <v>38.299999999999997</v>
      </c>
      <c r="I120" s="62">
        <f t="shared" si="7"/>
        <v>37.61</v>
      </c>
      <c r="J120" s="60">
        <v>5.0999999999999996</v>
      </c>
      <c r="K120" s="60">
        <f t="shared" si="8"/>
        <v>35.61</v>
      </c>
      <c r="L120" s="60">
        <v>5.0999999999999996</v>
      </c>
      <c r="M120" s="60">
        <f t="shared" si="9"/>
        <v>33.61</v>
      </c>
      <c r="N120" s="60">
        <v>5.0999999999999996</v>
      </c>
      <c r="O120" s="60">
        <f t="shared" si="10"/>
        <v>41.61</v>
      </c>
      <c r="P120" s="60">
        <v>5.0999999999999996</v>
      </c>
      <c r="Q120" s="60">
        <f t="shared" si="11"/>
        <v>39.61</v>
      </c>
      <c r="R120" s="60">
        <v>5.0999999999999996</v>
      </c>
      <c r="S120" s="60">
        <f t="shared" si="12"/>
        <v>37.61</v>
      </c>
      <c r="T120" s="60">
        <v>5.0999999999999996</v>
      </c>
    </row>
    <row r="121" spans="1:20">
      <c r="A121" s="60">
        <v>5</v>
      </c>
      <c r="B121" s="60">
        <v>39</v>
      </c>
      <c r="C121" s="60">
        <v>37</v>
      </c>
      <c r="D121" s="60">
        <v>35</v>
      </c>
      <c r="E121" s="60">
        <v>43</v>
      </c>
      <c r="F121" s="60">
        <v>41</v>
      </c>
      <c r="G121" s="60">
        <v>39</v>
      </c>
      <c r="I121" s="62">
        <f t="shared" si="7"/>
        <v>38.309999999999995</v>
      </c>
      <c r="J121" s="60">
        <v>5</v>
      </c>
      <c r="K121" s="60">
        <f t="shared" si="8"/>
        <v>36.309999999999995</v>
      </c>
      <c r="L121" s="60">
        <v>5</v>
      </c>
      <c r="M121" s="60">
        <f t="shared" si="9"/>
        <v>34.309999999999995</v>
      </c>
      <c r="N121" s="60">
        <v>5</v>
      </c>
      <c r="O121" s="60">
        <f t="shared" si="10"/>
        <v>42.309999999999995</v>
      </c>
      <c r="P121" s="60">
        <v>5</v>
      </c>
      <c r="Q121" s="60">
        <f t="shared" si="11"/>
        <v>40.309999999999995</v>
      </c>
      <c r="R121" s="60">
        <v>5</v>
      </c>
      <c r="S121" s="60">
        <f t="shared" si="12"/>
        <v>38.309999999999995</v>
      </c>
      <c r="T121" s="60">
        <v>5</v>
      </c>
    </row>
    <row r="122" spans="1:20">
      <c r="A122" s="60">
        <v>4.9000000000000004</v>
      </c>
      <c r="B122" s="60">
        <v>39.700000000000003</v>
      </c>
      <c r="C122" s="60">
        <v>37.700000000000003</v>
      </c>
      <c r="D122" s="60">
        <v>35.700000000000003</v>
      </c>
      <c r="E122" s="60">
        <v>43.7</v>
      </c>
      <c r="F122" s="60">
        <v>41.7</v>
      </c>
      <c r="G122" s="60">
        <v>39.700000000000003</v>
      </c>
      <c r="I122" s="62">
        <f t="shared" si="7"/>
        <v>39.01</v>
      </c>
      <c r="J122" s="60">
        <v>4.9000000000000004</v>
      </c>
      <c r="K122" s="60">
        <f t="shared" si="8"/>
        <v>37.01</v>
      </c>
      <c r="L122" s="60">
        <v>4.9000000000000004</v>
      </c>
      <c r="M122" s="60">
        <f t="shared" si="9"/>
        <v>35.01</v>
      </c>
      <c r="N122" s="60">
        <v>4.9000000000000004</v>
      </c>
      <c r="O122" s="60">
        <f t="shared" si="10"/>
        <v>43.01</v>
      </c>
      <c r="P122" s="60">
        <v>4.9000000000000004</v>
      </c>
      <c r="Q122" s="60">
        <f t="shared" si="11"/>
        <v>41.01</v>
      </c>
      <c r="R122" s="60">
        <v>4.9000000000000004</v>
      </c>
      <c r="S122" s="60">
        <f t="shared" si="12"/>
        <v>39.01</v>
      </c>
      <c r="T122" s="60">
        <v>4.9000000000000004</v>
      </c>
    </row>
    <row r="123" spans="1:20">
      <c r="A123" s="60">
        <v>4.8</v>
      </c>
      <c r="B123" s="60">
        <v>40.4</v>
      </c>
      <c r="C123" s="60">
        <v>38.4</v>
      </c>
      <c r="D123" s="60">
        <v>36.4</v>
      </c>
      <c r="E123" s="60">
        <v>44.4</v>
      </c>
      <c r="F123" s="60">
        <v>42.4</v>
      </c>
      <c r="G123" s="60">
        <v>40.4</v>
      </c>
      <c r="I123" s="62">
        <f t="shared" si="7"/>
        <v>39.71</v>
      </c>
      <c r="J123" s="60">
        <v>4.8</v>
      </c>
      <c r="K123" s="60">
        <f t="shared" si="8"/>
        <v>37.71</v>
      </c>
      <c r="L123" s="60">
        <v>4.8</v>
      </c>
      <c r="M123" s="60">
        <f t="shared" si="9"/>
        <v>35.71</v>
      </c>
      <c r="N123" s="60">
        <v>4.8</v>
      </c>
      <c r="O123" s="60">
        <f t="shared" si="10"/>
        <v>43.71</v>
      </c>
      <c r="P123" s="60">
        <v>4.8</v>
      </c>
      <c r="Q123" s="60">
        <f t="shared" si="11"/>
        <v>41.71</v>
      </c>
      <c r="R123" s="60">
        <v>4.8</v>
      </c>
      <c r="S123" s="60">
        <f t="shared" si="12"/>
        <v>39.71</v>
      </c>
      <c r="T123" s="60">
        <v>4.8</v>
      </c>
    </row>
    <row r="124" spans="1:20">
      <c r="A124" s="60">
        <v>4.7</v>
      </c>
      <c r="B124" s="60">
        <v>41.1</v>
      </c>
      <c r="C124" s="60">
        <v>39.1</v>
      </c>
      <c r="D124" s="60">
        <v>37.1</v>
      </c>
      <c r="E124" s="60">
        <v>45.1</v>
      </c>
      <c r="F124" s="60">
        <v>43.1</v>
      </c>
      <c r="G124" s="60">
        <v>41.1</v>
      </c>
      <c r="I124" s="62">
        <f t="shared" si="7"/>
        <v>40.409999999999997</v>
      </c>
      <c r="J124" s="60">
        <v>4.7</v>
      </c>
      <c r="K124" s="60">
        <f t="shared" si="8"/>
        <v>38.409999999999997</v>
      </c>
      <c r="L124" s="60">
        <v>4.7</v>
      </c>
      <c r="M124" s="60">
        <f t="shared" si="9"/>
        <v>36.409999999999997</v>
      </c>
      <c r="N124" s="60">
        <v>4.7</v>
      </c>
      <c r="O124" s="60">
        <f t="shared" si="10"/>
        <v>44.41</v>
      </c>
      <c r="P124" s="60">
        <v>4.7</v>
      </c>
      <c r="Q124" s="60">
        <f t="shared" si="11"/>
        <v>42.41</v>
      </c>
      <c r="R124" s="60">
        <v>4.7</v>
      </c>
      <c r="S124" s="60">
        <f t="shared" si="12"/>
        <v>40.409999999999997</v>
      </c>
      <c r="T124" s="60">
        <v>4.7</v>
      </c>
    </row>
    <row r="125" spans="1:20">
      <c r="A125" s="60">
        <v>4.5999999999999996</v>
      </c>
      <c r="B125" s="60">
        <v>41.8</v>
      </c>
      <c r="C125" s="60">
        <v>39.799999999999997</v>
      </c>
      <c r="D125" s="60">
        <v>37.799999999999997</v>
      </c>
      <c r="E125" s="60">
        <v>45.8</v>
      </c>
      <c r="F125" s="60">
        <v>43.8</v>
      </c>
      <c r="G125" s="60">
        <v>41.8</v>
      </c>
      <c r="I125" s="62">
        <f t="shared" si="7"/>
        <v>41.11</v>
      </c>
      <c r="J125" s="60">
        <v>4.5999999999999996</v>
      </c>
      <c r="K125" s="60">
        <f t="shared" si="8"/>
        <v>39.11</v>
      </c>
      <c r="L125" s="60">
        <v>4.5999999999999996</v>
      </c>
      <c r="M125" s="60">
        <f t="shared" si="9"/>
        <v>37.11</v>
      </c>
      <c r="N125" s="60">
        <v>4.5999999999999996</v>
      </c>
      <c r="O125" s="60">
        <f t="shared" si="10"/>
        <v>45.11</v>
      </c>
      <c r="P125" s="60">
        <v>4.5999999999999996</v>
      </c>
      <c r="Q125" s="60">
        <f t="shared" si="11"/>
        <v>43.11</v>
      </c>
      <c r="R125" s="60">
        <v>4.5999999999999996</v>
      </c>
      <c r="S125" s="60">
        <f t="shared" si="12"/>
        <v>41.11</v>
      </c>
      <c r="T125" s="60">
        <v>4.5999999999999996</v>
      </c>
    </row>
    <row r="126" spans="1:20">
      <c r="A126" s="60">
        <v>4.5000000000000098</v>
      </c>
      <c r="B126" s="60">
        <v>42.5</v>
      </c>
      <c r="C126" s="60">
        <v>40.5</v>
      </c>
      <c r="D126" s="60">
        <v>38.5</v>
      </c>
      <c r="E126" s="60">
        <v>46.5</v>
      </c>
      <c r="F126" s="60">
        <v>44.5</v>
      </c>
      <c r="G126" s="60">
        <v>42.5</v>
      </c>
      <c r="I126" s="62">
        <f t="shared" si="7"/>
        <v>41.809999999999995</v>
      </c>
      <c r="J126" s="60">
        <v>4.5000000000000098</v>
      </c>
      <c r="K126" s="60">
        <f t="shared" si="8"/>
        <v>39.809999999999995</v>
      </c>
      <c r="L126" s="60">
        <v>4.5000000000000098</v>
      </c>
      <c r="M126" s="60">
        <f t="shared" si="9"/>
        <v>37.809999999999995</v>
      </c>
      <c r="N126" s="60">
        <v>4.5000000000000098</v>
      </c>
      <c r="O126" s="60">
        <f t="shared" si="10"/>
        <v>45.809999999999995</v>
      </c>
      <c r="P126" s="60">
        <v>4.5000000000000098</v>
      </c>
      <c r="Q126" s="60">
        <f t="shared" si="11"/>
        <v>43.809999999999995</v>
      </c>
      <c r="R126" s="60">
        <v>4.5000000000000098</v>
      </c>
      <c r="S126" s="60">
        <f t="shared" si="12"/>
        <v>41.809999999999995</v>
      </c>
      <c r="T126" s="60">
        <v>4.5000000000000098</v>
      </c>
    </row>
    <row r="127" spans="1:20">
      <c r="A127" s="60">
        <v>4.4000000000000101</v>
      </c>
      <c r="B127" s="60">
        <v>43.2</v>
      </c>
      <c r="C127" s="60">
        <v>41.2</v>
      </c>
      <c r="D127" s="60">
        <v>39.200000000000003</v>
      </c>
      <c r="E127" s="60">
        <v>47.2</v>
      </c>
      <c r="F127" s="60">
        <v>45.2</v>
      </c>
      <c r="G127" s="60">
        <v>43.2</v>
      </c>
      <c r="I127" s="62">
        <f t="shared" si="7"/>
        <v>42.51</v>
      </c>
      <c r="J127" s="60">
        <v>4.4000000000000101</v>
      </c>
      <c r="K127" s="60">
        <f t="shared" si="8"/>
        <v>40.51</v>
      </c>
      <c r="L127" s="60">
        <v>4.4000000000000101</v>
      </c>
      <c r="M127" s="60">
        <f t="shared" si="9"/>
        <v>38.51</v>
      </c>
      <c r="N127" s="60">
        <v>4.4000000000000101</v>
      </c>
      <c r="O127" s="60">
        <f t="shared" si="10"/>
        <v>46.51</v>
      </c>
      <c r="P127" s="60">
        <v>4.4000000000000101</v>
      </c>
      <c r="Q127" s="60">
        <f t="shared" si="11"/>
        <v>44.51</v>
      </c>
      <c r="R127" s="60">
        <v>4.4000000000000101</v>
      </c>
      <c r="S127" s="60">
        <f t="shared" si="12"/>
        <v>42.51</v>
      </c>
      <c r="T127" s="60">
        <v>4.4000000000000101</v>
      </c>
    </row>
    <row r="128" spans="1:20">
      <c r="A128" s="60">
        <v>4.3000000000000096</v>
      </c>
      <c r="B128" s="60">
        <v>43.9</v>
      </c>
      <c r="C128" s="60">
        <v>41.9</v>
      </c>
      <c r="D128" s="60">
        <v>39.9</v>
      </c>
      <c r="E128" s="60">
        <v>47.9</v>
      </c>
      <c r="F128" s="60">
        <v>45.9</v>
      </c>
      <c r="G128" s="60">
        <v>43.9</v>
      </c>
      <c r="I128" s="62">
        <f t="shared" si="7"/>
        <v>43.21</v>
      </c>
      <c r="J128" s="60">
        <v>4.3000000000000096</v>
      </c>
      <c r="K128" s="60">
        <f t="shared" si="8"/>
        <v>41.21</v>
      </c>
      <c r="L128" s="60">
        <v>4.3000000000000096</v>
      </c>
      <c r="M128" s="60">
        <f t="shared" si="9"/>
        <v>39.21</v>
      </c>
      <c r="N128" s="60">
        <v>4.3000000000000096</v>
      </c>
      <c r="O128" s="60">
        <f t="shared" si="10"/>
        <v>47.21</v>
      </c>
      <c r="P128" s="60">
        <v>4.3000000000000096</v>
      </c>
      <c r="Q128" s="60">
        <f t="shared" si="11"/>
        <v>45.21</v>
      </c>
      <c r="R128" s="60">
        <v>4.3000000000000096</v>
      </c>
      <c r="S128" s="60">
        <f t="shared" si="12"/>
        <v>43.21</v>
      </c>
      <c r="T128" s="60">
        <v>4.3000000000000096</v>
      </c>
    </row>
    <row r="129" spans="1:20">
      <c r="A129" s="60">
        <v>4.2000000000000099</v>
      </c>
      <c r="B129" s="60">
        <v>44.6</v>
      </c>
      <c r="C129" s="60">
        <v>42.6</v>
      </c>
      <c r="D129" s="60">
        <v>40.6</v>
      </c>
      <c r="E129" s="60">
        <v>48.6</v>
      </c>
      <c r="F129" s="60">
        <v>46.6</v>
      </c>
      <c r="G129" s="60">
        <v>44.6</v>
      </c>
      <c r="I129" s="62">
        <f t="shared" si="7"/>
        <v>43.91</v>
      </c>
      <c r="J129" s="60">
        <v>4.2000000000000099</v>
      </c>
      <c r="K129" s="60">
        <f t="shared" si="8"/>
        <v>41.91</v>
      </c>
      <c r="L129" s="60">
        <v>4.2000000000000099</v>
      </c>
      <c r="M129" s="60">
        <f t="shared" si="9"/>
        <v>39.909999999999997</v>
      </c>
      <c r="N129" s="60">
        <v>4.2000000000000099</v>
      </c>
      <c r="O129" s="60">
        <f t="shared" si="10"/>
        <v>47.91</v>
      </c>
      <c r="P129" s="60">
        <v>4.2000000000000099</v>
      </c>
      <c r="Q129" s="60">
        <f t="shared" si="11"/>
        <v>45.91</v>
      </c>
      <c r="R129" s="60">
        <v>4.2000000000000099</v>
      </c>
      <c r="S129" s="60">
        <f t="shared" si="12"/>
        <v>43.91</v>
      </c>
      <c r="T129" s="60">
        <v>4.2000000000000099</v>
      </c>
    </row>
    <row r="130" spans="1:20">
      <c r="A130" s="60">
        <v>4.1000000000000103</v>
      </c>
      <c r="B130" s="60">
        <v>45.3</v>
      </c>
      <c r="C130" s="60">
        <v>43.3</v>
      </c>
      <c r="D130" s="60">
        <v>41.3</v>
      </c>
      <c r="E130" s="60">
        <v>49.3</v>
      </c>
      <c r="F130" s="60">
        <v>47.3</v>
      </c>
      <c r="G130" s="60">
        <v>45.3</v>
      </c>
      <c r="I130" s="62">
        <f t="shared" si="7"/>
        <v>44.61</v>
      </c>
      <c r="J130" s="60">
        <v>4.1000000000000103</v>
      </c>
      <c r="K130" s="60">
        <f t="shared" si="8"/>
        <v>42.61</v>
      </c>
      <c r="L130" s="60">
        <v>4.1000000000000103</v>
      </c>
      <c r="M130" s="60">
        <f t="shared" si="9"/>
        <v>40.61</v>
      </c>
      <c r="N130" s="60">
        <v>4.1000000000000103</v>
      </c>
      <c r="O130" s="60">
        <f t="shared" si="10"/>
        <v>48.61</v>
      </c>
      <c r="P130" s="60">
        <v>4.1000000000000103</v>
      </c>
      <c r="Q130" s="60">
        <f t="shared" si="11"/>
        <v>46.61</v>
      </c>
      <c r="R130" s="60">
        <v>4.1000000000000103</v>
      </c>
      <c r="S130" s="60">
        <f t="shared" si="12"/>
        <v>44.61</v>
      </c>
      <c r="T130" s="60">
        <v>4.1000000000000103</v>
      </c>
    </row>
    <row r="131" spans="1:20">
      <c r="A131" s="60">
        <v>4.0000000000000098</v>
      </c>
      <c r="B131" s="60">
        <v>46</v>
      </c>
      <c r="C131" s="60">
        <v>44</v>
      </c>
      <c r="D131" s="60">
        <v>42</v>
      </c>
      <c r="E131" s="60">
        <v>50</v>
      </c>
      <c r="F131" s="60">
        <v>48</v>
      </c>
      <c r="G131" s="60">
        <v>46</v>
      </c>
      <c r="I131" s="62">
        <f t="shared" si="7"/>
        <v>45.309999999999995</v>
      </c>
      <c r="J131" s="60">
        <v>4.0000000000000098</v>
      </c>
      <c r="K131" s="60">
        <f t="shared" si="8"/>
        <v>43.309999999999995</v>
      </c>
      <c r="L131" s="60">
        <v>4.0000000000000098</v>
      </c>
      <c r="M131" s="60">
        <f t="shared" si="9"/>
        <v>41.309999999999995</v>
      </c>
      <c r="N131" s="60">
        <v>4.0000000000000098</v>
      </c>
      <c r="O131" s="60">
        <f t="shared" si="10"/>
        <v>49.309999999999995</v>
      </c>
      <c r="P131" s="60">
        <v>4.0000000000000098</v>
      </c>
      <c r="Q131" s="60">
        <f t="shared" si="11"/>
        <v>47.309999999999995</v>
      </c>
      <c r="R131" s="60">
        <v>4.0000000000000098</v>
      </c>
      <c r="S131" s="60">
        <f t="shared" si="12"/>
        <v>45.309999999999995</v>
      </c>
      <c r="T131" s="60">
        <v>4.0000000000000098</v>
      </c>
    </row>
    <row r="132" spans="1:20">
      <c r="A132" s="60">
        <v>3.9000000000000101</v>
      </c>
      <c r="B132" s="60">
        <v>46.9</v>
      </c>
      <c r="C132" s="60">
        <v>44.9</v>
      </c>
      <c r="D132" s="60">
        <v>42.9</v>
      </c>
      <c r="E132" s="60">
        <v>50.9</v>
      </c>
      <c r="F132" s="60">
        <v>48.9</v>
      </c>
      <c r="G132" s="60">
        <v>46.9</v>
      </c>
      <c r="I132" s="62">
        <f t="shared" si="7"/>
        <v>46.01</v>
      </c>
      <c r="J132" s="60">
        <v>3.9000000000000101</v>
      </c>
      <c r="K132" s="60">
        <f t="shared" si="8"/>
        <v>44.01</v>
      </c>
      <c r="L132" s="60">
        <v>3.9000000000000101</v>
      </c>
      <c r="M132" s="60">
        <f t="shared" si="9"/>
        <v>42.01</v>
      </c>
      <c r="N132" s="60">
        <v>3.9000000000000101</v>
      </c>
      <c r="O132" s="60">
        <f t="shared" si="10"/>
        <v>50.01</v>
      </c>
      <c r="P132" s="60">
        <v>3.9000000000000101</v>
      </c>
      <c r="Q132" s="60">
        <f t="shared" si="11"/>
        <v>48.01</v>
      </c>
      <c r="R132" s="60">
        <v>3.9000000000000101</v>
      </c>
      <c r="S132" s="60">
        <f t="shared" si="12"/>
        <v>46.01</v>
      </c>
      <c r="T132" s="60">
        <v>3.9000000000000101</v>
      </c>
    </row>
    <row r="133" spans="1:20">
      <c r="A133" s="60">
        <v>3.80000000000001</v>
      </c>
      <c r="B133" s="60">
        <v>48</v>
      </c>
      <c r="C133" s="60">
        <v>46</v>
      </c>
      <c r="D133" s="60">
        <v>44</v>
      </c>
      <c r="E133" s="60">
        <v>52</v>
      </c>
      <c r="F133" s="60">
        <v>50</v>
      </c>
      <c r="G133" s="60">
        <v>48</v>
      </c>
      <c r="I133" s="62">
        <f t="shared" si="7"/>
        <v>46.91</v>
      </c>
      <c r="J133" s="60">
        <v>3.80000000000001</v>
      </c>
      <c r="K133" s="60">
        <f t="shared" si="8"/>
        <v>44.91</v>
      </c>
      <c r="L133" s="60">
        <v>3.80000000000001</v>
      </c>
      <c r="M133" s="60">
        <f t="shared" si="9"/>
        <v>42.91</v>
      </c>
      <c r="N133" s="60">
        <v>3.80000000000001</v>
      </c>
      <c r="O133" s="60">
        <f t="shared" si="10"/>
        <v>50.91</v>
      </c>
      <c r="P133" s="60">
        <v>3.80000000000001</v>
      </c>
      <c r="Q133" s="60">
        <f t="shared" si="11"/>
        <v>48.91</v>
      </c>
      <c r="R133" s="60">
        <v>3.80000000000001</v>
      </c>
      <c r="S133" s="60">
        <f t="shared" si="12"/>
        <v>46.91</v>
      </c>
      <c r="T133" s="60">
        <v>3.80000000000001</v>
      </c>
    </row>
    <row r="134" spans="1:20">
      <c r="A134" s="60">
        <v>3.7000000000000099</v>
      </c>
      <c r="B134" s="60">
        <v>49.3</v>
      </c>
      <c r="C134" s="60">
        <v>47.3</v>
      </c>
      <c r="D134" s="60">
        <v>45.3</v>
      </c>
      <c r="E134" s="60">
        <v>53.3</v>
      </c>
      <c r="F134" s="60">
        <v>51.3</v>
      </c>
      <c r="G134" s="60">
        <v>49.3</v>
      </c>
      <c r="I134" s="62">
        <f t="shared" si="7"/>
        <v>48.01</v>
      </c>
      <c r="J134" s="60">
        <v>3.7000000000000099</v>
      </c>
      <c r="K134" s="60">
        <f t="shared" si="8"/>
        <v>46.01</v>
      </c>
      <c r="L134" s="60">
        <v>3.7000000000000099</v>
      </c>
      <c r="M134" s="60">
        <f t="shared" si="9"/>
        <v>44.01</v>
      </c>
      <c r="N134" s="60">
        <v>3.7000000000000099</v>
      </c>
      <c r="O134" s="60">
        <f t="shared" si="10"/>
        <v>52.01</v>
      </c>
      <c r="P134" s="60">
        <v>3.7000000000000099</v>
      </c>
      <c r="Q134" s="60">
        <f t="shared" si="11"/>
        <v>50.01</v>
      </c>
      <c r="R134" s="60">
        <v>3.7000000000000099</v>
      </c>
      <c r="S134" s="60">
        <f t="shared" si="12"/>
        <v>48.01</v>
      </c>
      <c r="T134" s="60">
        <v>3.7000000000000099</v>
      </c>
    </row>
    <row r="135" spans="1:20">
      <c r="A135" s="60">
        <v>3.6000000000000099</v>
      </c>
      <c r="B135" s="60">
        <v>50.8</v>
      </c>
      <c r="C135" s="60">
        <v>48.8</v>
      </c>
      <c r="D135" s="60">
        <v>46.8</v>
      </c>
      <c r="E135" s="60">
        <v>54.8</v>
      </c>
      <c r="F135" s="60">
        <v>52.8</v>
      </c>
      <c r="G135" s="60">
        <v>50.8</v>
      </c>
      <c r="I135" s="62">
        <f t="shared" si="7"/>
        <v>49.309999999999995</v>
      </c>
      <c r="J135" s="60">
        <v>3.6000000000000099</v>
      </c>
      <c r="K135" s="60">
        <f t="shared" si="8"/>
        <v>47.309999999999995</v>
      </c>
      <c r="L135" s="60">
        <v>3.6000000000000099</v>
      </c>
      <c r="M135" s="60">
        <f t="shared" si="9"/>
        <v>45.309999999999995</v>
      </c>
      <c r="N135" s="60">
        <v>3.6000000000000099</v>
      </c>
      <c r="O135" s="60">
        <f t="shared" si="10"/>
        <v>53.309999999999995</v>
      </c>
      <c r="P135" s="60">
        <v>3.6000000000000099</v>
      </c>
      <c r="Q135" s="60">
        <f t="shared" si="11"/>
        <v>51.309999999999995</v>
      </c>
      <c r="R135" s="60">
        <v>3.6000000000000099</v>
      </c>
      <c r="S135" s="60">
        <f t="shared" si="12"/>
        <v>49.309999999999995</v>
      </c>
      <c r="T135" s="60">
        <v>3.6000000000000099</v>
      </c>
    </row>
    <row r="136" spans="1:20">
      <c r="A136" s="60">
        <v>3.5000000000000102</v>
      </c>
      <c r="B136" s="60">
        <v>52.5</v>
      </c>
      <c r="C136" s="60">
        <v>50.5</v>
      </c>
      <c r="D136" s="60">
        <v>48.5</v>
      </c>
      <c r="E136" s="60">
        <v>56.5</v>
      </c>
      <c r="F136" s="60">
        <v>54.5</v>
      </c>
      <c r="G136" s="60">
        <v>52.5</v>
      </c>
      <c r="I136" s="62">
        <f t="shared" si="7"/>
        <v>50.809999999999995</v>
      </c>
      <c r="J136" s="60">
        <v>3.5000000000000102</v>
      </c>
      <c r="K136" s="60">
        <f t="shared" si="8"/>
        <v>48.809999999999995</v>
      </c>
      <c r="L136" s="60">
        <v>3.5000000000000102</v>
      </c>
      <c r="M136" s="60">
        <f t="shared" si="9"/>
        <v>46.809999999999995</v>
      </c>
      <c r="N136" s="60">
        <v>3.5000000000000102</v>
      </c>
      <c r="O136" s="60">
        <f t="shared" si="10"/>
        <v>54.809999999999995</v>
      </c>
      <c r="P136" s="60">
        <v>3.5000000000000102</v>
      </c>
      <c r="Q136" s="60">
        <f t="shared" si="11"/>
        <v>52.809999999999995</v>
      </c>
      <c r="R136" s="60">
        <v>3.5000000000000102</v>
      </c>
      <c r="S136" s="60">
        <f t="shared" si="12"/>
        <v>50.809999999999995</v>
      </c>
      <c r="T136" s="60">
        <v>3.5000000000000102</v>
      </c>
    </row>
    <row r="137" spans="1:20">
      <c r="A137" s="60">
        <v>3.4000000000000101</v>
      </c>
      <c r="B137" s="60">
        <v>54.4</v>
      </c>
      <c r="C137" s="60">
        <v>52.4</v>
      </c>
      <c r="D137" s="60">
        <v>50.4</v>
      </c>
      <c r="E137" s="60">
        <v>58.4</v>
      </c>
      <c r="F137" s="60">
        <v>56.4</v>
      </c>
      <c r="G137" s="60">
        <v>54.4</v>
      </c>
      <c r="I137" s="62">
        <f t="shared" si="7"/>
        <v>52.51</v>
      </c>
      <c r="J137" s="60">
        <v>3.4000000000000101</v>
      </c>
      <c r="K137" s="60">
        <f t="shared" si="8"/>
        <v>50.51</v>
      </c>
      <c r="L137" s="60">
        <v>3.4000000000000101</v>
      </c>
      <c r="M137" s="60">
        <f t="shared" si="9"/>
        <v>48.51</v>
      </c>
      <c r="N137" s="60">
        <v>3.4000000000000101</v>
      </c>
      <c r="O137" s="60">
        <f t="shared" si="10"/>
        <v>56.51</v>
      </c>
      <c r="P137" s="60">
        <v>3.4000000000000101</v>
      </c>
      <c r="Q137" s="60">
        <f t="shared" si="11"/>
        <v>54.51</v>
      </c>
      <c r="R137" s="60">
        <v>3.4000000000000101</v>
      </c>
      <c r="S137" s="60">
        <f t="shared" si="12"/>
        <v>52.51</v>
      </c>
      <c r="T137" s="60">
        <v>3.4000000000000101</v>
      </c>
    </row>
    <row r="138" spans="1:20">
      <c r="A138" s="60">
        <v>3.30000000000001</v>
      </c>
      <c r="B138" s="60">
        <v>56.5</v>
      </c>
      <c r="C138" s="60">
        <v>54.5</v>
      </c>
      <c r="D138" s="60">
        <v>52.5</v>
      </c>
      <c r="E138" s="60">
        <v>60.5</v>
      </c>
      <c r="F138" s="60">
        <v>58.5</v>
      </c>
      <c r="G138" s="60">
        <v>56.5</v>
      </c>
      <c r="I138" s="62">
        <f t="shared" ref="I138:I201" si="14">(ROUND(B137,2))+0.01</f>
        <v>54.41</v>
      </c>
      <c r="J138" s="60">
        <v>3.30000000000001</v>
      </c>
      <c r="K138" s="60">
        <f t="shared" ref="K138:K201" si="15">(ROUND(C137,2))+0.01</f>
        <v>52.41</v>
      </c>
      <c r="L138" s="60">
        <v>3.30000000000001</v>
      </c>
      <c r="M138" s="60">
        <f t="shared" ref="M138:M201" si="16">(ROUND(D137,2))+0.01</f>
        <v>50.41</v>
      </c>
      <c r="N138" s="60">
        <v>3.30000000000001</v>
      </c>
      <c r="O138" s="60">
        <f t="shared" ref="O138:O201" si="17">(ROUND(E137,2))+0.01</f>
        <v>58.41</v>
      </c>
      <c r="P138" s="60">
        <v>3.30000000000001</v>
      </c>
      <c r="Q138" s="60">
        <f t="shared" ref="Q138:Q201" si="18">(ROUND(F137,2))+0.01</f>
        <v>56.41</v>
      </c>
      <c r="R138" s="60">
        <v>3.30000000000001</v>
      </c>
      <c r="S138" s="60">
        <f t="shared" ref="S138:S201" si="19">(ROUND(G137,2))+0.01</f>
        <v>54.41</v>
      </c>
      <c r="T138" s="60">
        <v>3.30000000000001</v>
      </c>
    </row>
    <row r="139" spans="1:20">
      <c r="A139" s="60">
        <v>3.2000000000000099</v>
      </c>
      <c r="B139" s="60">
        <v>58.8</v>
      </c>
      <c r="C139" s="60">
        <v>56.8</v>
      </c>
      <c r="D139" s="60">
        <v>54.8</v>
      </c>
      <c r="E139" s="60">
        <v>62.8</v>
      </c>
      <c r="F139" s="60">
        <v>60.8</v>
      </c>
      <c r="G139" s="60">
        <v>58.8</v>
      </c>
      <c r="I139" s="62">
        <f t="shared" si="14"/>
        <v>56.51</v>
      </c>
      <c r="J139" s="60">
        <v>3.2000000000000099</v>
      </c>
      <c r="K139" s="60">
        <f t="shared" si="15"/>
        <v>54.51</v>
      </c>
      <c r="L139" s="60">
        <v>3.2000000000000099</v>
      </c>
      <c r="M139" s="60">
        <f t="shared" si="16"/>
        <v>52.51</v>
      </c>
      <c r="N139" s="60">
        <v>3.2000000000000099</v>
      </c>
      <c r="O139" s="60">
        <f t="shared" si="17"/>
        <v>60.51</v>
      </c>
      <c r="P139" s="60">
        <v>3.2000000000000099</v>
      </c>
      <c r="Q139" s="60">
        <f t="shared" si="18"/>
        <v>58.51</v>
      </c>
      <c r="R139" s="60">
        <v>3.2000000000000099</v>
      </c>
      <c r="S139" s="60">
        <f t="shared" si="19"/>
        <v>56.51</v>
      </c>
      <c r="T139" s="60">
        <v>3.2000000000000099</v>
      </c>
    </row>
    <row r="140" spans="1:20">
      <c r="A140" s="60">
        <v>3.1000000000000099</v>
      </c>
      <c r="B140" s="60">
        <v>61.3</v>
      </c>
      <c r="C140" s="60">
        <v>59.3</v>
      </c>
      <c r="D140" s="60">
        <v>57.3</v>
      </c>
      <c r="E140" s="60">
        <v>65.3</v>
      </c>
      <c r="F140" s="60">
        <v>63.3</v>
      </c>
      <c r="G140" s="60">
        <v>61.3</v>
      </c>
      <c r="I140" s="62">
        <f t="shared" si="14"/>
        <v>58.809999999999995</v>
      </c>
      <c r="J140" s="60">
        <v>3.1000000000000099</v>
      </c>
      <c r="K140" s="60">
        <f t="shared" si="15"/>
        <v>56.809999999999995</v>
      </c>
      <c r="L140" s="60">
        <v>3.1000000000000099</v>
      </c>
      <c r="M140" s="60">
        <f t="shared" si="16"/>
        <v>54.809999999999995</v>
      </c>
      <c r="N140" s="60">
        <v>3.1000000000000099</v>
      </c>
      <c r="O140" s="60">
        <f t="shared" si="17"/>
        <v>62.809999999999995</v>
      </c>
      <c r="P140" s="60">
        <v>3.1000000000000099</v>
      </c>
      <c r="Q140" s="60">
        <f t="shared" si="18"/>
        <v>60.809999999999995</v>
      </c>
      <c r="R140" s="60">
        <v>3.1000000000000099</v>
      </c>
      <c r="S140" s="60">
        <f t="shared" si="19"/>
        <v>58.809999999999995</v>
      </c>
      <c r="T140" s="60">
        <v>3.1000000000000099</v>
      </c>
    </row>
    <row r="141" spans="1:20">
      <c r="A141" s="60">
        <v>3.0000000000000102</v>
      </c>
      <c r="B141" s="60">
        <v>64</v>
      </c>
      <c r="C141" s="60">
        <v>62</v>
      </c>
      <c r="D141" s="60">
        <v>60</v>
      </c>
      <c r="E141" s="60">
        <v>68</v>
      </c>
      <c r="F141" s="60">
        <v>66</v>
      </c>
      <c r="G141" s="60">
        <v>64</v>
      </c>
      <c r="I141" s="62">
        <f t="shared" si="14"/>
        <v>61.309999999999995</v>
      </c>
      <c r="J141" s="60">
        <v>3.0000000000000102</v>
      </c>
      <c r="K141" s="60">
        <f t="shared" si="15"/>
        <v>59.309999999999995</v>
      </c>
      <c r="L141" s="60">
        <v>3.0000000000000102</v>
      </c>
      <c r="M141" s="60">
        <f t="shared" si="16"/>
        <v>57.309999999999995</v>
      </c>
      <c r="N141" s="60">
        <v>3.0000000000000102</v>
      </c>
      <c r="O141" s="60">
        <f t="shared" si="17"/>
        <v>65.31</v>
      </c>
      <c r="P141" s="60">
        <v>3.0000000000000102</v>
      </c>
      <c r="Q141" s="60">
        <f t="shared" si="18"/>
        <v>63.309999999999995</v>
      </c>
      <c r="R141" s="60">
        <v>3.0000000000000102</v>
      </c>
      <c r="S141" s="60">
        <f t="shared" si="19"/>
        <v>61.309999999999995</v>
      </c>
      <c r="T141" s="60">
        <v>3.0000000000000102</v>
      </c>
    </row>
    <row r="142" spans="1:20">
      <c r="A142" s="60">
        <v>2.9000000000000101</v>
      </c>
      <c r="B142" s="60">
        <v>66.900000000000006</v>
      </c>
      <c r="C142" s="60">
        <v>64.900000000000006</v>
      </c>
      <c r="D142" s="60">
        <v>62.9</v>
      </c>
      <c r="E142" s="60">
        <v>70.900000000000006</v>
      </c>
      <c r="F142" s="60">
        <v>68.900000000000006</v>
      </c>
      <c r="G142" s="60">
        <v>66.900000000000006</v>
      </c>
      <c r="I142" s="62">
        <f t="shared" si="14"/>
        <v>64.010000000000005</v>
      </c>
      <c r="J142" s="60">
        <v>2.9000000000000101</v>
      </c>
      <c r="K142" s="60">
        <f t="shared" si="15"/>
        <v>62.01</v>
      </c>
      <c r="L142" s="60">
        <v>2.9000000000000101</v>
      </c>
      <c r="M142" s="60">
        <f t="shared" si="16"/>
        <v>60.01</v>
      </c>
      <c r="N142" s="60">
        <v>2.9000000000000101</v>
      </c>
      <c r="O142" s="60">
        <f t="shared" si="17"/>
        <v>68.010000000000005</v>
      </c>
      <c r="P142" s="60">
        <v>2.9000000000000101</v>
      </c>
      <c r="Q142" s="60">
        <f t="shared" si="18"/>
        <v>66.010000000000005</v>
      </c>
      <c r="R142" s="60">
        <v>2.9000000000000101</v>
      </c>
      <c r="S142" s="60">
        <f t="shared" si="19"/>
        <v>64.010000000000005</v>
      </c>
      <c r="T142" s="60">
        <v>2.9000000000000101</v>
      </c>
    </row>
    <row r="143" spans="1:20">
      <c r="A143" s="60">
        <v>2.80000000000001</v>
      </c>
      <c r="B143" s="60">
        <v>70</v>
      </c>
      <c r="C143" s="60">
        <v>68</v>
      </c>
      <c r="D143" s="60">
        <v>66</v>
      </c>
      <c r="E143" s="60">
        <v>74</v>
      </c>
      <c r="F143" s="60">
        <v>72</v>
      </c>
      <c r="G143" s="60">
        <v>70</v>
      </c>
      <c r="I143" s="62">
        <f t="shared" si="14"/>
        <v>66.910000000000011</v>
      </c>
      <c r="J143" s="60">
        <v>2.80000000000001</v>
      </c>
      <c r="K143" s="60">
        <f t="shared" si="15"/>
        <v>64.910000000000011</v>
      </c>
      <c r="L143" s="60">
        <v>2.80000000000001</v>
      </c>
      <c r="M143" s="60">
        <f t="shared" si="16"/>
        <v>62.91</v>
      </c>
      <c r="N143" s="60">
        <v>2.80000000000001</v>
      </c>
      <c r="O143" s="60">
        <f t="shared" si="17"/>
        <v>70.910000000000011</v>
      </c>
      <c r="P143" s="60">
        <v>2.80000000000001</v>
      </c>
      <c r="Q143" s="60">
        <f t="shared" si="18"/>
        <v>68.910000000000011</v>
      </c>
      <c r="R143" s="60">
        <v>2.80000000000001</v>
      </c>
      <c r="S143" s="60">
        <f t="shared" si="19"/>
        <v>66.910000000000011</v>
      </c>
      <c r="T143" s="60">
        <v>2.80000000000001</v>
      </c>
    </row>
    <row r="144" spans="1:20">
      <c r="A144" s="60">
        <v>2.7000000000000099</v>
      </c>
      <c r="B144" s="60">
        <v>73.3</v>
      </c>
      <c r="C144" s="60">
        <v>71.3</v>
      </c>
      <c r="D144" s="60">
        <v>69.3</v>
      </c>
      <c r="E144" s="60">
        <v>77.3</v>
      </c>
      <c r="F144" s="60">
        <v>75.3</v>
      </c>
      <c r="G144" s="60">
        <v>73.3</v>
      </c>
      <c r="I144" s="62">
        <f t="shared" si="14"/>
        <v>70.010000000000005</v>
      </c>
      <c r="J144" s="60">
        <v>2.7000000000000099</v>
      </c>
      <c r="K144" s="60">
        <f t="shared" si="15"/>
        <v>68.010000000000005</v>
      </c>
      <c r="L144" s="60">
        <v>2.7000000000000099</v>
      </c>
      <c r="M144" s="60">
        <f t="shared" si="16"/>
        <v>66.010000000000005</v>
      </c>
      <c r="N144" s="60">
        <v>2.7000000000000099</v>
      </c>
      <c r="O144" s="60">
        <f t="shared" si="17"/>
        <v>74.010000000000005</v>
      </c>
      <c r="P144" s="60">
        <v>2.7000000000000099</v>
      </c>
      <c r="Q144" s="60">
        <f t="shared" si="18"/>
        <v>72.010000000000005</v>
      </c>
      <c r="R144" s="60">
        <v>2.7000000000000099</v>
      </c>
      <c r="S144" s="60">
        <f t="shared" si="19"/>
        <v>70.010000000000005</v>
      </c>
      <c r="T144" s="60">
        <v>2.7000000000000099</v>
      </c>
    </row>
    <row r="145" spans="1:20">
      <c r="A145" s="60">
        <v>2.6000000000000099</v>
      </c>
      <c r="B145" s="60">
        <v>76.8</v>
      </c>
      <c r="C145" s="60">
        <v>74.8</v>
      </c>
      <c r="D145" s="60">
        <v>72.8</v>
      </c>
      <c r="E145" s="60">
        <v>80.8</v>
      </c>
      <c r="F145" s="60">
        <v>78.8</v>
      </c>
      <c r="G145" s="60">
        <v>76.8</v>
      </c>
      <c r="I145" s="62">
        <f t="shared" si="14"/>
        <v>73.31</v>
      </c>
      <c r="J145" s="60">
        <v>2.6000000000000099</v>
      </c>
      <c r="K145" s="60">
        <f t="shared" si="15"/>
        <v>71.31</v>
      </c>
      <c r="L145" s="60">
        <v>2.6000000000000099</v>
      </c>
      <c r="M145" s="60">
        <f t="shared" si="16"/>
        <v>69.31</v>
      </c>
      <c r="N145" s="60">
        <v>2.6000000000000099</v>
      </c>
      <c r="O145" s="60">
        <f t="shared" si="17"/>
        <v>77.31</v>
      </c>
      <c r="P145" s="60">
        <v>2.6000000000000099</v>
      </c>
      <c r="Q145" s="60">
        <f t="shared" si="18"/>
        <v>75.31</v>
      </c>
      <c r="R145" s="60">
        <v>2.6000000000000099</v>
      </c>
      <c r="S145" s="60">
        <f t="shared" si="19"/>
        <v>73.31</v>
      </c>
      <c r="T145" s="60">
        <v>2.6000000000000099</v>
      </c>
    </row>
    <row r="146" spans="1:20">
      <c r="A146" s="60">
        <v>2.5000000000000102</v>
      </c>
      <c r="B146" s="60">
        <v>80.5</v>
      </c>
      <c r="C146" s="60">
        <v>78.5</v>
      </c>
      <c r="D146" s="60">
        <v>76.5</v>
      </c>
      <c r="E146" s="60">
        <v>84.5</v>
      </c>
      <c r="F146" s="60">
        <v>82.5</v>
      </c>
      <c r="G146" s="60">
        <v>80.5</v>
      </c>
      <c r="I146" s="62">
        <f t="shared" si="14"/>
        <v>76.81</v>
      </c>
      <c r="J146" s="60">
        <v>2.5000000000000102</v>
      </c>
      <c r="K146" s="60">
        <f t="shared" si="15"/>
        <v>74.81</v>
      </c>
      <c r="L146" s="60">
        <v>2.5000000000000102</v>
      </c>
      <c r="M146" s="60">
        <f t="shared" si="16"/>
        <v>72.81</v>
      </c>
      <c r="N146" s="60">
        <v>2.5000000000000102</v>
      </c>
      <c r="O146" s="60">
        <f t="shared" si="17"/>
        <v>80.81</v>
      </c>
      <c r="P146" s="60">
        <v>2.5000000000000102</v>
      </c>
      <c r="Q146" s="60">
        <f t="shared" si="18"/>
        <v>78.81</v>
      </c>
      <c r="R146" s="60">
        <v>2.5000000000000102</v>
      </c>
      <c r="S146" s="60">
        <f t="shared" si="19"/>
        <v>76.81</v>
      </c>
      <c r="T146" s="60">
        <v>2.5000000000000102</v>
      </c>
    </row>
    <row r="147" spans="1:20">
      <c r="A147" s="60">
        <v>2.4000000000000101</v>
      </c>
      <c r="B147" s="60">
        <v>84.4</v>
      </c>
      <c r="C147" s="60">
        <v>82.4</v>
      </c>
      <c r="D147" s="60">
        <v>80.400000000000006</v>
      </c>
      <c r="E147" s="60">
        <v>88.4</v>
      </c>
      <c r="F147" s="60">
        <v>86.4</v>
      </c>
      <c r="G147" s="60">
        <v>84.4</v>
      </c>
      <c r="I147" s="62">
        <f t="shared" si="14"/>
        <v>80.510000000000005</v>
      </c>
      <c r="J147" s="60">
        <v>2.4000000000000101</v>
      </c>
      <c r="K147" s="60">
        <f t="shared" si="15"/>
        <v>78.510000000000005</v>
      </c>
      <c r="L147" s="60">
        <v>2.4000000000000101</v>
      </c>
      <c r="M147" s="60">
        <f t="shared" si="16"/>
        <v>76.510000000000005</v>
      </c>
      <c r="N147" s="60">
        <v>2.4000000000000101</v>
      </c>
      <c r="O147" s="60">
        <f t="shared" si="17"/>
        <v>84.51</v>
      </c>
      <c r="P147" s="60">
        <v>2.4000000000000101</v>
      </c>
      <c r="Q147" s="60">
        <f t="shared" si="18"/>
        <v>82.51</v>
      </c>
      <c r="R147" s="60">
        <v>2.4000000000000101</v>
      </c>
      <c r="S147" s="60">
        <f t="shared" si="19"/>
        <v>80.510000000000005</v>
      </c>
      <c r="T147" s="60">
        <v>2.4000000000000101</v>
      </c>
    </row>
    <row r="148" spans="1:20">
      <c r="A148" s="60">
        <v>2.30000000000001</v>
      </c>
      <c r="B148" s="60">
        <v>88.5</v>
      </c>
      <c r="C148" s="60">
        <v>86.5</v>
      </c>
      <c r="D148" s="60">
        <v>84.5</v>
      </c>
      <c r="E148" s="60">
        <v>92.5</v>
      </c>
      <c r="F148" s="60">
        <v>90.5</v>
      </c>
      <c r="G148" s="60">
        <v>88.5</v>
      </c>
      <c r="I148" s="62">
        <f t="shared" si="14"/>
        <v>84.410000000000011</v>
      </c>
      <c r="J148" s="60">
        <v>2.30000000000001</v>
      </c>
      <c r="K148" s="60">
        <f t="shared" si="15"/>
        <v>82.410000000000011</v>
      </c>
      <c r="L148" s="60">
        <v>2.30000000000001</v>
      </c>
      <c r="M148" s="60">
        <f t="shared" si="16"/>
        <v>80.410000000000011</v>
      </c>
      <c r="N148" s="60">
        <v>2.30000000000001</v>
      </c>
      <c r="O148" s="60">
        <f t="shared" si="17"/>
        <v>88.410000000000011</v>
      </c>
      <c r="P148" s="60">
        <v>2.30000000000001</v>
      </c>
      <c r="Q148" s="60">
        <f t="shared" si="18"/>
        <v>86.410000000000011</v>
      </c>
      <c r="R148" s="60">
        <v>2.30000000000001</v>
      </c>
      <c r="S148" s="60">
        <f t="shared" si="19"/>
        <v>84.410000000000011</v>
      </c>
      <c r="T148" s="60">
        <v>2.30000000000001</v>
      </c>
    </row>
    <row r="149" spans="1:20">
      <c r="A149" s="60">
        <v>2.2000000000000099</v>
      </c>
      <c r="B149" s="60">
        <v>92.8</v>
      </c>
      <c r="C149" s="60">
        <v>90.8</v>
      </c>
      <c r="D149" s="60">
        <v>88.8</v>
      </c>
      <c r="E149" s="60">
        <v>96.8</v>
      </c>
      <c r="F149" s="60">
        <v>94.8</v>
      </c>
      <c r="G149" s="60">
        <v>92.8</v>
      </c>
      <c r="I149" s="62">
        <f t="shared" si="14"/>
        <v>88.51</v>
      </c>
      <c r="J149" s="60">
        <v>2.2000000000000099</v>
      </c>
      <c r="K149" s="60">
        <f t="shared" si="15"/>
        <v>86.51</v>
      </c>
      <c r="L149" s="60">
        <v>2.2000000000000099</v>
      </c>
      <c r="M149" s="60">
        <f t="shared" si="16"/>
        <v>84.51</v>
      </c>
      <c r="N149" s="60">
        <v>2.2000000000000099</v>
      </c>
      <c r="O149" s="60">
        <f t="shared" si="17"/>
        <v>92.51</v>
      </c>
      <c r="P149" s="60">
        <v>2.2000000000000099</v>
      </c>
      <c r="Q149" s="60">
        <f t="shared" si="18"/>
        <v>90.51</v>
      </c>
      <c r="R149" s="60">
        <v>2.2000000000000099</v>
      </c>
      <c r="S149" s="60">
        <f t="shared" si="19"/>
        <v>88.51</v>
      </c>
      <c r="T149" s="60">
        <v>2.2000000000000099</v>
      </c>
    </row>
    <row r="150" spans="1:20">
      <c r="A150" s="60">
        <v>2.1000000000000099</v>
      </c>
      <c r="B150" s="60">
        <v>97.3</v>
      </c>
      <c r="C150" s="60">
        <v>95.3</v>
      </c>
      <c r="D150" s="60">
        <v>93.3</v>
      </c>
      <c r="E150" s="60">
        <v>101.3</v>
      </c>
      <c r="F150" s="60">
        <v>99.3</v>
      </c>
      <c r="G150" s="60">
        <v>97.3</v>
      </c>
      <c r="I150" s="62">
        <f t="shared" si="14"/>
        <v>92.81</v>
      </c>
      <c r="J150" s="60">
        <v>2.1000000000000099</v>
      </c>
      <c r="K150" s="60">
        <f t="shared" si="15"/>
        <v>90.81</v>
      </c>
      <c r="L150" s="60">
        <v>2.1000000000000099</v>
      </c>
      <c r="M150" s="60">
        <f t="shared" si="16"/>
        <v>88.81</v>
      </c>
      <c r="N150" s="60">
        <v>2.1000000000000099</v>
      </c>
      <c r="O150" s="60">
        <f t="shared" si="17"/>
        <v>96.81</v>
      </c>
      <c r="P150" s="60">
        <v>2.1000000000000099</v>
      </c>
      <c r="Q150" s="60">
        <f t="shared" si="18"/>
        <v>94.81</v>
      </c>
      <c r="R150" s="60">
        <v>2.1000000000000099</v>
      </c>
      <c r="S150" s="60">
        <f t="shared" si="19"/>
        <v>92.81</v>
      </c>
      <c r="T150" s="60">
        <v>2.1000000000000099</v>
      </c>
    </row>
    <row r="151" spans="1:20">
      <c r="A151" s="60">
        <v>2.0000000000000102</v>
      </c>
      <c r="B151" s="60">
        <v>102</v>
      </c>
      <c r="C151" s="60">
        <v>100</v>
      </c>
      <c r="D151" s="60">
        <v>98</v>
      </c>
      <c r="E151" s="60">
        <v>106</v>
      </c>
      <c r="F151" s="60">
        <v>104</v>
      </c>
      <c r="G151" s="60">
        <v>102</v>
      </c>
      <c r="I151" s="62">
        <f t="shared" si="14"/>
        <v>97.31</v>
      </c>
      <c r="J151" s="60">
        <v>2.0000000000000102</v>
      </c>
      <c r="K151" s="60">
        <f t="shared" si="15"/>
        <v>95.31</v>
      </c>
      <c r="L151" s="60">
        <v>2.0000000000000102</v>
      </c>
      <c r="M151" s="60">
        <f t="shared" si="16"/>
        <v>93.31</v>
      </c>
      <c r="N151" s="60">
        <v>2.0000000000000102</v>
      </c>
      <c r="O151" s="60">
        <f t="shared" si="17"/>
        <v>101.31</v>
      </c>
      <c r="P151" s="60">
        <v>2.0000000000000102</v>
      </c>
      <c r="Q151" s="60">
        <f t="shared" si="18"/>
        <v>99.31</v>
      </c>
      <c r="R151" s="60">
        <v>2.0000000000000102</v>
      </c>
      <c r="S151" s="60">
        <f t="shared" si="19"/>
        <v>97.31</v>
      </c>
      <c r="T151" s="60">
        <v>2.0000000000000102</v>
      </c>
    </row>
    <row r="152" spans="1:20">
      <c r="A152" s="60">
        <v>1.9000000000000099</v>
      </c>
      <c r="B152" s="60">
        <v>106.9</v>
      </c>
      <c r="C152" s="60">
        <v>104.9</v>
      </c>
      <c r="D152" s="60">
        <v>102.9</v>
      </c>
      <c r="E152" s="60">
        <v>110.9</v>
      </c>
      <c r="F152" s="60">
        <v>108.9</v>
      </c>
      <c r="G152" s="60">
        <v>106.9</v>
      </c>
      <c r="I152" s="62">
        <f t="shared" si="14"/>
        <v>102.01</v>
      </c>
      <c r="J152" s="60">
        <v>1.9000000000000099</v>
      </c>
      <c r="K152" s="60">
        <f t="shared" si="15"/>
        <v>100.01</v>
      </c>
      <c r="L152" s="60">
        <v>1.9000000000000099</v>
      </c>
      <c r="M152" s="60">
        <f t="shared" si="16"/>
        <v>98.01</v>
      </c>
      <c r="N152" s="60">
        <v>1.9000000000000099</v>
      </c>
      <c r="O152" s="60">
        <f t="shared" si="17"/>
        <v>106.01</v>
      </c>
      <c r="P152" s="60">
        <v>1.9000000000000099</v>
      </c>
      <c r="Q152" s="60">
        <f t="shared" si="18"/>
        <v>104.01</v>
      </c>
      <c r="R152" s="60">
        <v>1.9000000000000099</v>
      </c>
      <c r="S152" s="60">
        <f t="shared" si="19"/>
        <v>102.01</v>
      </c>
      <c r="T152" s="60">
        <v>1.9000000000000099</v>
      </c>
    </row>
    <row r="153" spans="1:20">
      <c r="A153" s="60">
        <v>1.80000000000001</v>
      </c>
      <c r="B153" s="60">
        <v>112</v>
      </c>
      <c r="C153" s="60">
        <v>110</v>
      </c>
      <c r="D153" s="60">
        <v>108</v>
      </c>
      <c r="E153" s="60">
        <v>116</v>
      </c>
      <c r="F153" s="60">
        <v>114</v>
      </c>
      <c r="G153" s="60">
        <v>112</v>
      </c>
      <c r="I153" s="62">
        <f t="shared" si="14"/>
        <v>106.91000000000001</v>
      </c>
      <c r="J153" s="60">
        <v>1.80000000000001</v>
      </c>
      <c r="K153" s="60">
        <f t="shared" si="15"/>
        <v>104.91000000000001</v>
      </c>
      <c r="L153" s="60">
        <v>1.80000000000001</v>
      </c>
      <c r="M153" s="60">
        <f t="shared" si="16"/>
        <v>102.91000000000001</v>
      </c>
      <c r="N153" s="60">
        <v>1.80000000000001</v>
      </c>
      <c r="O153" s="60">
        <f t="shared" si="17"/>
        <v>110.91000000000001</v>
      </c>
      <c r="P153" s="60">
        <v>1.80000000000001</v>
      </c>
      <c r="Q153" s="60">
        <f t="shared" si="18"/>
        <v>108.91000000000001</v>
      </c>
      <c r="R153" s="60">
        <v>1.80000000000001</v>
      </c>
      <c r="S153" s="60">
        <f t="shared" si="19"/>
        <v>106.91000000000001</v>
      </c>
      <c r="T153" s="60">
        <v>1.80000000000001</v>
      </c>
    </row>
    <row r="154" spans="1:20">
      <c r="A154" s="60">
        <v>1.7000000000000099</v>
      </c>
      <c r="B154" s="60">
        <v>117.3</v>
      </c>
      <c r="C154" s="60">
        <v>115.3</v>
      </c>
      <c r="D154" s="60">
        <v>113.3</v>
      </c>
      <c r="E154" s="60">
        <v>121.3</v>
      </c>
      <c r="F154" s="60">
        <v>119.3</v>
      </c>
      <c r="G154" s="60">
        <v>117.3</v>
      </c>
      <c r="I154" s="62">
        <f t="shared" si="14"/>
        <v>112.01</v>
      </c>
      <c r="J154" s="60">
        <v>1.7000000000000099</v>
      </c>
      <c r="K154" s="60">
        <f t="shared" si="15"/>
        <v>110.01</v>
      </c>
      <c r="L154" s="60">
        <v>1.7000000000000099</v>
      </c>
      <c r="M154" s="60">
        <f t="shared" si="16"/>
        <v>108.01</v>
      </c>
      <c r="N154" s="60">
        <v>1.7000000000000099</v>
      </c>
      <c r="O154" s="60">
        <f t="shared" si="17"/>
        <v>116.01</v>
      </c>
      <c r="P154" s="60">
        <v>1.7000000000000099</v>
      </c>
      <c r="Q154" s="60">
        <f t="shared" si="18"/>
        <v>114.01</v>
      </c>
      <c r="R154" s="60">
        <v>1.7000000000000099</v>
      </c>
      <c r="S154" s="60">
        <f t="shared" si="19"/>
        <v>112.01</v>
      </c>
      <c r="T154" s="60">
        <v>1.7000000000000099</v>
      </c>
    </row>
    <row r="155" spans="1:20">
      <c r="A155" s="60">
        <v>1.6000000000000101</v>
      </c>
      <c r="B155" s="60">
        <v>122.8</v>
      </c>
      <c r="C155" s="60">
        <v>120.8</v>
      </c>
      <c r="D155" s="60">
        <v>118.8</v>
      </c>
      <c r="E155" s="60">
        <v>126.8</v>
      </c>
      <c r="F155" s="60">
        <v>124.8</v>
      </c>
      <c r="G155" s="60">
        <v>122.8</v>
      </c>
      <c r="I155" s="62">
        <f t="shared" si="14"/>
        <v>117.31</v>
      </c>
      <c r="J155" s="60">
        <v>1.6000000000000101</v>
      </c>
      <c r="K155" s="60">
        <f t="shared" si="15"/>
        <v>115.31</v>
      </c>
      <c r="L155" s="60">
        <v>1.6000000000000101</v>
      </c>
      <c r="M155" s="60">
        <f t="shared" si="16"/>
        <v>113.31</v>
      </c>
      <c r="N155" s="60">
        <v>1.6000000000000101</v>
      </c>
      <c r="O155" s="60">
        <f t="shared" si="17"/>
        <v>121.31</v>
      </c>
      <c r="P155" s="60">
        <v>1.6000000000000101</v>
      </c>
      <c r="Q155" s="60">
        <f t="shared" si="18"/>
        <v>119.31</v>
      </c>
      <c r="R155" s="60">
        <v>1.6000000000000101</v>
      </c>
      <c r="S155" s="60">
        <f t="shared" si="19"/>
        <v>117.31</v>
      </c>
      <c r="T155" s="60">
        <v>1.6000000000000101</v>
      </c>
    </row>
    <row r="156" spans="1:20">
      <c r="A156" s="60">
        <v>1.50000000000001</v>
      </c>
      <c r="B156" s="60">
        <v>128.5</v>
      </c>
      <c r="C156" s="60">
        <v>126.5</v>
      </c>
      <c r="D156" s="60">
        <v>124.5</v>
      </c>
      <c r="E156" s="60">
        <v>132.5</v>
      </c>
      <c r="F156" s="60">
        <v>130.5</v>
      </c>
      <c r="G156" s="60">
        <v>128.5</v>
      </c>
      <c r="I156" s="62">
        <f t="shared" si="14"/>
        <v>122.81</v>
      </c>
      <c r="J156" s="60">
        <v>1.50000000000001</v>
      </c>
      <c r="K156" s="60">
        <f t="shared" si="15"/>
        <v>120.81</v>
      </c>
      <c r="L156" s="60">
        <v>1.50000000000001</v>
      </c>
      <c r="M156" s="60">
        <f t="shared" si="16"/>
        <v>118.81</v>
      </c>
      <c r="N156" s="60">
        <v>1.50000000000001</v>
      </c>
      <c r="O156" s="60">
        <f t="shared" si="17"/>
        <v>126.81</v>
      </c>
      <c r="P156" s="60">
        <v>1.50000000000001</v>
      </c>
      <c r="Q156" s="60">
        <f t="shared" si="18"/>
        <v>124.81</v>
      </c>
      <c r="R156" s="60">
        <v>1.50000000000001</v>
      </c>
      <c r="S156" s="60">
        <f t="shared" si="19"/>
        <v>122.81</v>
      </c>
      <c r="T156" s="60">
        <v>1.50000000000001</v>
      </c>
    </row>
    <row r="157" spans="1:20">
      <c r="A157" s="60">
        <v>1.4000000000000099</v>
      </c>
      <c r="B157" s="60">
        <v>134.4</v>
      </c>
      <c r="C157" s="60">
        <v>132.4</v>
      </c>
      <c r="D157" s="60">
        <v>130.4</v>
      </c>
      <c r="E157" s="60">
        <v>138.4</v>
      </c>
      <c r="F157" s="60">
        <v>136.4</v>
      </c>
      <c r="G157" s="60">
        <v>134.4</v>
      </c>
      <c r="I157" s="62">
        <f t="shared" si="14"/>
        <v>128.51</v>
      </c>
      <c r="J157" s="60">
        <v>1.4000000000000099</v>
      </c>
      <c r="K157" s="60">
        <f t="shared" si="15"/>
        <v>126.51</v>
      </c>
      <c r="L157" s="60">
        <v>1.4000000000000099</v>
      </c>
      <c r="M157" s="60">
        <f t="shared" si="16"/>
        <v>124.51</v>
      </c>
      <c r="N157" s="60">
        <v>1.4000000000000099</v>
      </c>
      <c r="O157" s="60">
        <f t="shared" si="17"/>
        <v>132.51</v>
      </c>
      <c r="P157" s="60">
        <v>1.4000000000000099</v>
      </c>
      <c r="Q157" s="60">
        <f t="shared" si="18"/>
        <v>130.51</v>
      </c>
      <c r="R157" s="60">
        <v>1.4000000000000099</v>
      </c>
      <c r="S157" s="60">
        <f t="shared" si="19"/>
        <v>128.51</v>
      </c>
      <c r="T157" s="60">
        <v>1.4000000000000099</v>
      </c>
    </row>
    <row r="158" spans="1:20">
      <c r="A158" s="60">
        <v>1.30000000000001</v>
      </c>
      <c r="B158" s="60">
        <v>140.5</v>
      </c>
      <c r="C158" s="60">
        <v>138.5</v>
      </c>
      <c r="D158" s="60">
        <v>136.5</v>
      </c>
      <c r="E158" s="60">
        <v>144.5</v>
      </c>
      <c r="F158" s="60">
        <v>142.5</v>
      </c>
      <c r="G158" s="60">
        <v>140.5</v>
      </c>
      <c r="I158" s="62">
        <f t="shared" si="14"/>
        <v>134.41</v>
      </c>
      <c r="J158" s="60">
        <v>1.30000000000001</v>
      </c>
      <c r="K158" s="60">
        <f t="shared" si="15"/>
        <v>132.41</v>
      </c>
      <c r="L158" s="60">
        <v>1.30000000000001</v>
      </c>
      <c r="M158" s="60">
        <f t="shared" si="16"/>
        <v>130.41</v>
      </c>
      <c r="N158" s="60">
        <v>1.30000000000001</v>
      </c>
      <c r="O158" s="60">
        <f t="shared" si="17"/>
        <v>138.41</v>
      </c>
      <c r="P158" s="60">
        <v>1.30000000000001</v>
      </c>
      <c r="Q158" s="60">
        <f t="shared" si="18"/>
        <v>136.41</v>
      </c>
      <c r="R158" s="60">
        <v>1.30000000000001</v>
      </c>
      <c r="S158" s="60">
        <f t="shared" si="19"/>
        <v>134.41</v>
      </c>
      <c r="T158" s="60">
        <v>1.30000000000001</v>
      </c>
    </row>
    <row r="159" spans="1:20">
      <c r="A159" s="60">
        <v>1.2000000000000099</v>
      </c>
      <c r="B159" s="60">
        <v>146.80000000000001</v>
      </c>
      <c r="C159" s="60">
        <v>144.80000000000001</v>
      </c>
      <c r="D159" s="60">
        <v>142.80000000000001</v>
      </c>
      <c r="E159" s="60">
        <v>150.80000000000001</v>
      </c>
      <c r="F159" s="60">
        <v>148.80000000000001</v>
      </c>
      <c r="G159" s="60">
        <v>146.80000000000001</v>
      </c>
      <c r="I159" s="62">
        <f t="shared" si="14"/>
        <v>140.51</v>
      </c>
      <c r="J159" s="60">
        <v>1.2000000000000099</v>
      </c>
      <c r="K159" s="60">
        <f t="shared" si="15"/>
        <v>138.51</v>
      </c>
      <c r="L159" s="60">
        <v>1.2000000000000099</v>
      </c>
      <c r="M159" s="60">
        <f t="shared" si="16"/>
        <v>136.51</v>
      </c>
      <c r="N159" s="60">
        <v>1.2000000000000099</v>
      </c>
      <c r="O159" s="60">
        <f t="shared" si="17"/>
        <v>144.51</v>
      </c>
      <c r="P159" s="60">
        <v>1.2000000000000099</v>
      </c>
      <c r="Q159" s="60">
        <f t="shared" si="18"/>
        <v>142.51</v>
      </c>
      <c r="R159" s="60">
        <v>1.2000000000000099</v>
      </c>
      <c r="S159" s="60">
        <f t="shared" si="19"/>
        <v>140.51</v>
      </c>
      <c r="T159" s="60">
        <v>1.2000000000000099</v>
      </c>
    </row>
    <row r="160" spans="1:20">
      <c r="A160" s="60">
        <v>1.1000000000000101</v>
      </c>
      <c r="B160" s="60">
        <v>153.30000000000001</v>
      </c>
      <c r="C160" s="60">
        <v>151.30000000000001</v>
      </c>
      <c r="D160" s="60">
        <v>149.30000000000001</v>
      </c>
      <c r="E160" s="60">
        <v>157.30000000000001</v>
      </c>
      <c r="F160" s="60">
        <v>155.30000000000001</v>
      </c>
      <c r="G160" s="60">
        <v>153.30000000000001</v>
      </c>
      <c r="I160" s="62">
        <f t="shared" si="14"/>
        <v>146.81</v>
      </c>
      <c r="J160" s="60">
        <v>1.1000000000000101</v>
      </c>
      <c r="K160" s="60">
        <f t="shared" si="15"/>
        <v>144.81</v>
      </c>
      <c r="L160" s="60">
        <v>1.1000000000000101</v>
      </c>
      <c r="M160" s="60">
        <f t="shared" si="16"/>
        <v>142.81</v>
      </c>
      <c r="N160" s="60">
        <v>1.1000000000000101</v>
      </c>
      <c r="O160" s="60">
        <f t="shared" si="17"/>
        <v>150.81</v>
      </c>
      <c r="P160" s="60">
        <v>1.1000000000000101</v>
      </c>
      <c r="Q160" s="60">
        <f t="shared" si="18"/>
        <v>148.81</v>
      </c>
      <c r="R160" s="60">
        <v>1.1000000000000101</v>
      </c>
      <c r="S160" s="60">
        <f t="shared" si="19"/>
        <v>146.81</v>
      </c>
      <c r="T160" s="60">
        <v>1.1000000000000101</v>
      </c>
    </row>
    <row r="161" spans="1:20">
      <c r="A161" s="60">
        <v>1</v>
      </c>
      <c r="B161" s="60">
        <v>160</v>
      </c>
      <c r="C161" s="60">
        <v>158</v>
      </c>
      <c r="D161" s="60">
        <v>156</v>
      </c>
      <c r="E161" s="60">
        <v>164</v>
      </c>
      <c r="F161" s="60">
        <v>162</v>
      </c>
      <c r="G161" s="60">
        <v>160</v>
      </c>
      <c r="I161" s="62">
        <f t="shared" si="14"/>
        <v>153.31</v>
      </c>
      <c r="J161" s="60">
        <v>1.00000000000001</v>
      </c>
      <c r="K161" s="60">
        <f t="shared" si="15"/>
        <v>151.31</v>
      </c>
      <c r="L161" s="60">
        <v>1.00000000000001</v>
      </c>
      <c r="M161" s="60">
        <f t="shared" si="16"/>
        <v>149.31</v>
      </c>
      <c r="N161" s="60">
        <v>1.00000000000001</v>
      </c>
      <c r="O161" s="60">
        <f t="shared" si="17"/>
        <v>157.31</v>
      </c>
      <c r="P161" s="60">
        <v>1.00000000000001</v>
      </c>
      <c r="Q161" s="60">
        <f t="shared" si="18"/>
        <v>155.31</v>
      </c>
      <c r="R161" s="60">
        <v>1.00000000000001</v>
      </c>
      <c r="S161" s="60">
        <f t="shared" si="19"/>
        <v>153.31</v>
      </c>
      <c r="T161" s="60">
        <v>1.00000000000001</v>
      </c>
    </row>
    <row r="162" spans="1:20">
      <c r="I162" s="62"/>
    </row>
    <row r="163" spans="1:20">
      <c r="A163" s="60" t="s">
        <v>13</v>
      </c>
      <c r="I163" s="62"/>
    </row>
    <row r="164" spans="1:20">
      <c r="A164" s="60" t="s">
        <v>3</v>
      </c>
      <c r="B164" s="60" t="s">
        <v>4</v>
      </c>
      <c r="C164" s="60" t="s">
        <v>5</v>
      </c>
      <c r="D164" s="60" t="s">
        <v>6</v>
      </c>
      <c r="E164" s="60" t="s">
        <v>7</v>
      </c>
      <c r="F164" s="60" t="s">
        <v>8</v>
      </c>
      <c r="G164" s="60" t="s">
        <v>9</v>
      </c>
      <c r="I164" s="60" t="s">
        <v>4</v>
      </c>
      <c r="K164" s="60" t="s">
        <v>5</v>
      </c>
      <c r="M164" s="60" t="s">
        <v>6</v>
      </c>
      <c r="O164" s="60" t="s">
        <v>7</v>
      </c>
      <c r="Q164" s="60" t="s">
        <v>8</v>
      </c>
      <c r="S164" s="60" t="s">
        <v>9</v>
      </c>
    </row>
    <row r="165" spans="1:20">
      <c r="A165" s="60">
        <v>6</v>
      </c>
      <c r="B165" s="60">
        <v>36</v>
      </c>
      <c r="C165" s="60">
        <v>34</v>
      </c>
      <c r="D165" s="60">
        <v>32</v>
      </c>
      <c r="E165" s="60">
        <v>38</v>
      </c>
      <c r="F165" s="60">
        <v>36</v>
      </c>
      <c r="G165" s="60">
        <v>34</v>
      </c>
      <c r="I165" s="62">
        <v>1</v>
      </c>
      <c r="J165" s="61">
        <v>6</v>
      </c>
      <c r="K165" s="60">
        <v>1</v>
      </c>
      <c r="L165" s="61">
        <v>6</v>
      </c>
      <c r="M165" s="60">
        <v>1</v>
      </c>
      <c r="N165" s="61">
        <v>6</v>
      </c>
      <c r="O165" s="60">
        <v>1</v>
      </c>
      <c r="P165" s="61">
        <v>6</v>
      </c>
      <c r="Q165" s="60">
        <v>1</v>
      </c>
      <c r="R165" s="61">
        <v>6</v>
      </c>
      <c r="S165" s="60">
        <v>1</v>
      </c>
      <c r="T165" s="61">
        <v>6</v>
      </c>
    </row>
    <row r="166" spans="1:20">
      <c r="A166" s="60">
        <v>5.9</v>
      </c>
      <c r="B166" s="60">
        <v>36.700000000000003</v>
      </c>
      <c r="C166" s="60">
        <v>34.700000000000003</v>
      </c>
      <c r="D166" s="60">
        <v>32.700000000000003</v>
      </c>
      <c r="E166" s="60">
        <v>38.700000000000003</v>
      </c>
      <c r="F166" s="60">
        <v>36.700000000000003</v>
      </c>
      <c r="G166" s="60">
        <v>34.700000000000003</v>
      </c>
      <c r="I166" s="62">
        <f>(ROUND(B165,2))+0.01</f>
        <v>36.01</v>
      </c>
      <c r="J166" s="61">
        <v>5.9</v>
      </c>
      <c r="K166" s="60">
        <f>(ROUND(C165,2))+0.01</f>
        <v>34.01</v>
      </c>
      <c r="L166" s="61">
        <v>5.9</v>
      </c>
      <c r="M166" s="60">
        <f t="shared" si="16"/>
        <v>32.01</v>
      </c>
      <c r="N166" s="61">
        <v>5.9</v>
      </c>
      <c r="O166" s="60">
        <f t="shared" si="17"/>
        <v>38.01</v>
      </c>
      <c r="P166" s="61">
        <v>5.9</v>
      </c>
      <c r="Q166" s="60">
        <f t="shared" si="18"/>
        <v>36.01</v>
      </c>
      <c r="R166" s="61">
        <v>5.9</v>
      </c>
      <c r="S166" s="60">
        <f t="shared" si="19"/>
        <v>34.01</v>
      </c>
      <c r="T166" s="61">
        <v>5.9</v>
      </c>
    </row>
    <row r="167" spans="1:20">
      <c r="A167" s="60">
        <v>5.8</v>
      </c>
      <c r="B167" s="60">
        <v>37.4</v>
      </c>
      <c r="C167" s="60">
        <v>35.4</v>
      </c>
      <c r="D167" s="60">
        <v>33.4</v>
      </c>
      <c r="E167" s="60">
        <v>39.4</v>
      </c>
      <c r="F167" s="60">
        <v>37.4</v>
      </c>
      <c r="G167" s="60">
        <v>35.4</v>
      </c>
      <c r="I167" s="62">
        <f>(ROUND(B166,2))+0.01</f>
        <v>36.71</v>
      </c>
      <c r="J167" s="61">
        <v>5.8</v>
      </c>
      <c r="K167" s="60">
        <f t="shared" si="15"/>
        <v>34.71</v>
      </c>
      <c r="L167" s="61">
        <v>5.8</v>
      </c>
      <c r="M167" s="60">
        <f t="shared" si="16"/>
        <v>32.71</v>
      </c>
      <c r="N167" s="61">
        <v>5.8</v>
      </c>
      <c r="O167" s="60">
        <f t="shared" si="17"/>
        <v>38.71</v>
      </c>
      <c r="P167" s="61">
        <v>5.8</v>
      </c>
      <c r="Q167" s="60">
        <f t="shared" si="18"/>
        <v>36.71</v>
      </c>
      <c r="R167" s="61">
        <v>5.8</v>
      </c>
      <c r="S167" s="60">
        <f t="shared" si="19"/>
        <v>34.71</v>
      </c>
      <c r="T167" s="61">
        <v>5.8</v>
      </c>
    </row>
    <row r="168" spans="1:20">
      <c r="A168" s="60">
        <v>5.7</v>
      </c>
      <c r="B168" s="60">
        <v>38.1</v>
      </c>
      <c r="C168" s="60">
        <v>36.1</v>
      </c>
      <c r="D168" s="60">
        <v>34.1</v>
      </c>
      <c r="E168" s="60">
        <v>40.1</v>
      </c>
      <c r="F168" s="60">
        <v>38.1</v>
      </c>
      <c r="G168" s="60">
        <v>36.1</v>
      </c>
      <c r="I168" s="62">
        <f t="shared" si="14"/>
        <v>37.409999999999997</v>
      </c>
      <c r="J168" s="61">
        <v>5.7</v>
      </c>
      <c r="K168" s="60">
        <f t="shared" si="15"/>
        <v>35.409999999999997</v>
      </c>
      <c r="L168" s="61">
        <v>5.7</v>
      </c>
      <c r="M168" s="60">
        <f t="shared" si="16"/>
        <v>33.409999999999997</v>
      </c>
      <c r="N168" s="61">
        <v>5.7</v>
      </c>
      <c r="O168" s="60">
        <f t="shared" si="17"/>
        <v>39.409999999999997</v>
      </c>
      <c r="P168" s="61">
        <v>5.7</v>
      </c>
      <c r="Q168" s="60">
        <f t="shared" si="18"/>
        <v>37.409999999999997</v>
      </c>
      <c r="R168" s="61">
        <v>5.7</v>
      </c>
      <c r="S168" s="60">
        <f t="shared" si="19"/>
        <v>35.409999999999997</v>
      </c>
      <c r="T168" s="61">
        <v>5.7</v>
      </c>
    </row>
    <row r="169" spans="1:20">
      <c r="A169" s="60">
        <v>5.6</v>
      </c>
      <c r="B169" s="60">
        <v>38.799999999999997</v>
      </c>
      <c r="C169" s="60">
        <v>36.799999999999997</v>
      </c>
      <c r="D169" s="60">
        <v>34.799999999999997</v>
      </c>
      <c r="E169" s="60">
        <v>40.799999999999997</v>
      </c>
      <c r="F169" s="60">
        <v>38.799999999999997</v>
      </c>
      <c r="G169" s="60">
        <v>36.799999999999997</v>
      </c>
      <c r="I169" s="62">
        <f t="shared" si="14"/>
        <v>38.11</v>
      </c>
      <c r="J169" s="61">
        <v>5.6</v>
      </c>
      <c r="K169" s="60">
        <f t="shared" si="15"/>
        <v>36.11</v>
      </c>
      <c r="L169" s="61">
        <v>5.6</v>
      </c>
      <c r="M169" s="60">
        <f t="shared" si="16"/>
        <v>34.11</v>
      </c>
      <c r="N169" s="61">
        <v>5.6</v>
      </c>
      <c r="O169" s="60">
        <f t="shared" si="17"/>
        <v>40.11</v>
      </c>
      <c r="P169" s="61">
        <v>5.6</v>
      </c>
      <c r="Q169" s="60">
        <f t="shared" si="18"/>
        <v>38.11</v>
      </c>
      <c r="R169" s="61">
        <v>5.6</v>
      </c>
      <c r="S169" s="60">
        <f t="shared" si="19"/>
        <v>36.11</v>
      </c>
      <c r="T169" s="61">
        <v>5.6</v>
      </c>
    </row>
    <row r="170" spans="1:20">
      <c r="A170" s="60">
        <v>5.5</v>
      </c>
      <c r="B170" s="60">
        <v>39.5</v>
      </c>
      <c r="C170" s="60">
        <v>37.5</v>
      </c>
      <c r="D170" s="60">
        <v>35.5</v>
      </c>
      <c r="E170" s="60">
        <v>41.5</v>
      </c>
      <c r="F170" s="60">
        <v>39.5</v>
      </c>
      <c r="G170" s="60">
        <v>37.5</v>
      </c>
      <c r="I170" s="62">
        <f t="shared" si="14"/>
        <v>38.809999999999995</v>
      </c>
      <c r="J170" s="61">
        <v>5.5</v>
      </c>
      <c r="K170" s="60">
        <f t="shared" si="15"/>
        <v>36.809999999999995</v>
      </c>
      <c r="L170" s="61">
        <v>5.5</v>
      </c>
      <c r="M170" s="60">
        <f t="shared" si="16"/>
        <v>34.809999999999995</v>
      </c>
      <c r="N170" s="61">
        <v>5.5</v>
      </c>
      <c r="O170" s="60">
        <f t="shared" si="17"/>
        <v>40.809999999999995</v>
      </c>
      <c r="P170" s="61">
        <v>5.5</v>
      </c>
      <c r="Q170" s="60">
        <f t="shared" si="18"/>
        <v>38.809999999999995</v>
      </c>
      <c r="R170" s="61">
        <v>5.5</v>
      </c>
      <c r="S170" s="60">
        <f t="shared" si="19"/>
        <v>36.809999999999995</v>
      </c>
      <c r="T170" s="61">
        <v>5.5</v>
      </c>
    </row>
    <row r="171" spans="1:20">
      <c r="A171" s="60">
        <v>5.4</v>
      </c>
      <c r="B171" s="60">
        <v>40.200000000000003</v>
      </c>
      <c r="C171" s="60">
        <v>38.200000000000003</v>
      </c>
      <c r="D171" s="60">
        <v>36.200000000000003</v>
      </c>
      <c r="E171" s="60">
        <v>42.2</v>
      </c>
      <c r="F171" s="60">
        <v>40.200000000000003</v>
      </c>
      <c r="G171" s="60">
        <v>38.200000000000003</v>
      </c>
      <c r="I171" s="62">
        <f t="shared" si="14"/>
        <v>39.51</v>
      </c>
      <c r="J171" s="61">
        <v>5.4</v>
      </c>
      <c r="K171" s="60">
        <f t="shared" si="15"/>
        <v>37.51</v>
      </c>
      <c r="L171" s="61">
        <v>5.4</v>
      </c>
      <c r="M171" s="60">
        <f t="shared" si="16"/>
        <v>35.51</v>
      </c>
      <c r="N171" s="61">
        <v>5.4</v>
      </c>
      <c r="O171" s="60">
        <f t="shared" si="17"/>
        <v>41.51</v>
      </c>
      <c r="P171" s="61">
        <v>5.4</v>
      </c>
      <c r="Q171" s="60">
        <f t="shared" si="18"/>
        <v>39.51</v>
      </c>
      <c r="R171" s="61">
        <v>5.4</v>
      </c>
      <c r="S171" s="60">
        <f t="shared" si="19"/>
        <v>37.51</v>
      </c>
      <c r="T171" s="61">
        <v>5.4</v>
      </c>
    </row>
    <row r="172" spans="1:20">
      <c r="A172" s="60">
        <v>5.3</v>
      </c>
      <c r="B172" s="60">
        <v>40.9</v>
      </c>
      <c r="C172" s="60">
        <v>38.9</v>
      </c>
      <c r="D172" s="60">
        <v>36.9</v>
      </c>
      <c r="E172" s="60">
        <v>42.9</v>
      </c>
      <c r="F172" s="60">
        <v>40.9</v>
      </c>
      <c r="G172" s="60">
        <v>38.9</v>
      </c>
      <c r="I172" s="62">
        <f t="shared" si="14"/>
        <v>40.21</v>
      </c>
      <c r="J172" s="61">
        <v>5.3</v>
      </c>
      <c r="K172" s="60">
        <f t="shared" si="15"/>
        <v>38.21</v>
      </c>
      <c r="L172" s="61">
        <v>5.3</v>
      </c>
      <c r="M172" s="60">
        <f t="shared" si="16"/>
        <v>36.21</v>
      </c>
      <c r="N172" s="61">
        <v>5.3</v>
      </c>
      <c r="O172" s="60">
        <f t="shared" si="17"/>
        <v>42.21</v>
      </c>
      <c r="P172" s="61">
        <v>5.3</v>
      </c>
      <c r="Q172" s="60">
        <f t="shared" si="18"/>
        <v>40.21</v>
      </c>
      <c r="R172" s="61">
        <v>5.3</v>
      </c>
      <c r="S172" s="60">
        <f t="shared" si="19"/>
        <v>38.21</v>
      </c>
      <c r="T172" s="61">
        <v>5.3</v>
      </c>
    </row>
    <row r="173" spans="1:20">
      <c r="A173" s="60">
        <v>5.2</v>
      </c>
      <c r="B173" s="60">
        <v>41.6</v>
      </c>
      <c r="C173" s="60">
        <v>39.6</v>
      </c>
      <c r="D173" s="60">
        <v>37.6</v>
      </c>
      <c r="E173" s="60">
        <v>43.6</v>
      </c>
      <c r="F173" s="60">
        <v>41.6</v>
      </c>
      <c r="G173" s="60">
        <v>39.6</v>
      </c>
      <c r="I173" s="62">
        <f t="shared" si="14"/>
        <v>40.909999999999997</v>
      </c>
      <c r="J173" s="61">
        <v>5.2</v>
      </c>
      <c r="K173" s="60">
        <f t="shared" si="15"/>
        <v>38.909999999999997</v>
      </c>
      <c r="L173" s="61">
        <v>5.2</v>
      </c>
      <c r="M173" s="60">
        <f t="shared" si="16"/>
        <v>36.909999999999997</v>
      </c>
      <c r="N173" s="61">
        <v>5.2</v>
      </c>
      <c r="O173" s="60">
        <f t="shared" si="17"/>
        <v>42.91</v>
      </c>
      <c r="P173" s="61">
        <v>5.2</v>
      </c>
      <c r="Q173" s="60">
        <f t="shared" si="18"/>
        <v>40.909999999999997</v>
      </c>
      <c r="R173" s="61">
        <v>5.2</v>
      </c>
      <c r="S173" s="60">
        <f t="shared" si="19"/>
        <v>38.909999999999997</v>
      </c>
      <c r="T173" s="61">
        <v>5.2</v>
      </c>
    </row>
    <row r="174" spans="1:20">
      <c r="A174" s="60">
        <v>5.0999999999999996</v>
      </c>
      <c r="B174" s="60">
        <v>42.3</v>
      </c>
      <c r="C174" s="60">
        <v>40.299999999999997</v>
      </c>
      <c r="D174" s="60">
        <v>38.299999999999997</v>
      </c>
      <c r="E174" s="60">
        <v>44.3</v>
      </c>
      <c r="F174" s="60">
        <v>42.3</v>
      </c>
      <c r="G174" s="60">
        <v>40.299999999999997</v>
      </c>
      <c r="I174" s="62">
        <f t="shared" si="14"/>
        <v>41.61</v>
      </c>
      <c r="J174" s="61">
        <v>5.0999999999999996</v>
      </c>
      <c r="K174" s="60">
        <f t="shared" si="15"/>
        <v>39.61</v>
      </c>
      <c r="L174" s="61">
        <v>5.0999999999999996</v>
      </c>
      <c r="M174" s="60">
        <f t="shared" si="16"/>
        <v>37.61</v>
      </c>
      <c r="N174" s="61">
        <v>5.0999999999999996</v>
      </c>
      <c r="O174" s="60">
        <f t="shared" si="17"/>
        <v>43.61</v>
      </c>
      <c r="P174" s="61">
        <v>5.0999999999999996</v>
      </c>
      <c r="Q174" s="60">
        <f t="shared" si="18"/>
        <v>41.61</v>
      </c>
      <c r="R174" s="61">
        <v>5.0999999999999996</v>
      </c>
      <c r="S174" s="60">
        <f t="shared" si="19"/>
        <v>39.61</v>
      </c>
      <c r="T174" s="61">
        <v>5.0999999999999996</v>
      </c>
    </row>
    <row r="175" spans="1:20">
      <c r="A175" s="60">
        <v>5</v>
      </c>
      <c r="B175" s="60">
        <v>43</v>
      </c>
      <c r="C175" s="60">
        <v>41</v>
      </c>
      <c r="D175" s="60">
        <v>39</v>
      </c>
      <c r="E175" s="60">
        <v>45</v>
      </c>
      <c r="F175" s="60">
        <v>43</v>
      </c>
      <c r="G175" s="60">
        <v>41</v>
      </c>
      <c r="I175" s="62">
        <f t="shared" si="14"/>
        <v>42.309999999999995</v>
      </c>
      <c r="J175" s="61">
        <v>5</v>
      </c>
      <c r="K175" s="60">
        <f t="shared" si="15"/>
        <v>40.309999999999995</v>
      </c>
      <c r="L175" s="61">
        <v>5</v>
      </c>
      <c r="M175" s="60">
        <f t="shared" si="16"/>
        <v>38.309999999999995</v>
      </c>
      <c r="N175" s="61">
        <v>5</v>
      </c>
      <c r="O175" s="60">
        <f t="shared" si="17"/>
        <v>44.309999999999995</v>
      </c>
      <c r="P175" s="61">
        <v>5</v>
      </c>
      <c r="Q175" s="60">
        <f t="shared" si="18"/>
        <v>42.309999999999995</v>
      </c>
      <c r="R175" s="61">
        <v>5</v>
      </c>
      <c r="S175" s="60">
        <f t="shared" si="19"/>
        <v>40.309999999999995</v>
      </c>
      <c r="T175" s="61">
        <v>5</v>
      </c>
    </row>
    <row r="176" spans="1:20">
      <c r="A176" s="60">
        <v>4.9000000000000004</v>
      </c>
      <c r="B176" s="60">
        <v>43.7</v>
      </c>
      <c r="C176" s="60">
        <v>41.7</v>
      </c>
      <c r="D176" s="60">
        <v>39.700000000000003</v>
      </c>
      <c r="E176" s="60">
        <v>45.7</v>
      </c>
      <c r="F176" s="60">
        <v>43.7</v>
      </c>
      <c r="G176" s="60">
        <v>41.7</v>
      </c>
      <c r="I176" s="62">
        <f t="shared" si="14"/>
        <v>43.01</v>
      </c>
      <c r="J176" s="61">
        <v>4.9000000000000004</v>
      </c>
      <c r="K176" s="60">
        <f t="shared" si="15"/>
        <v>41.01</v>
      </c>
      <c r="L176" s="61">
        <v>4.9000000000000004</v>
      </c>
      <c r="M176" s="60">
        <f t="shared" si="16"/>
        <v>39.01</v>
      </c>
      <c r="N176" s="61">
        <v>4.9000000000000004</v>
      </c>
      <c r="O176" s="60">
        <f t="shared" si="17"/>
        <v>45.01</v>
      </c>
      <c r="P176" s="61">
        <v>4.9000000000000004</v>
      </c>
      <c r="Q176" s="60">
        <f t="shared" si="18"/>
        <v>43.01</v>
      </c>
      <c r="R176" s="61">
        <v>4.9000000000000004</v>
      </c>
      <c r="S176" s="60">
        <f t="shared" si="19"/>
        <v>41.01</v>
      </c>
      <c r="T176" s="61">
        <v>4.9000000000000004</v>
      </c>
    </row>
    <row r="177" spans="1:20">
      <c r="A177" s="60">
        <v>4.8</v>
      </c>
      <c r="B177" s="60">
        <v>44.4</v>
      </c>
      <c r="C177" s="60">
        <v>42.4</v>
      </c>
      <c r="D177" s="60">
        <v>40.4</v>
      </c>
      <c r="E177" s="60">
        <v>46.4</v>
      </c>
      <c r="F177" s="60">
        <v>44.4</v>
      </c>
      <c r="G177" s="60">
        <v>42.4</v>
      </c>
      <c r="I177" s="62">
        <f t="shared" si="14"/>
        <v>43.71</v>
      </c>
      <c r="J177" s="61">
        <v>4.8</v>
      </c>
      <c r="K177" s="60">
        <f t="shared" si="15"/>
        <v>41.71</v>
      </c>
      <c r="L177" s="61">
        <v>4.8</v>
      </c>
      <c r="M177" s="60">
        <f t="shared" si="16"/>
        <v>39.71</v>
      </c>
      <c r="N177" s="61">
        <v>4.8</v>
      </c>
      <c r="O177" s="60">
        <f t="shared" si="17"/>
        <v>45.71</v>
      </c>
      <c r="P177" s="61">
        <v>4.8</v>
      </c>
      <c r="Q177" s="60">
        <f t="shared" si="18"/>
        <v>43.71</v>
      </c>
      <c r="R177" s="61">
        <v>4.8</v>
      </c>
      <c r="S177" s="60">
        <f t="shared" si="19"/>
        <v>41.71</v>
      </c>
      <c r="T177" s="61">
        <v>4.8</v>
      </c>
    </row>
    <row r="178" spans="1:20">
      <c r="A178" s="60">
        <v>4.7</v>
      </c>
      <c r="B178" s="60">
        <v>45.1</v>
      </c>
      <c r="C178" s="60">
        <v>43.1</v>
      </c>
      <c r="D178" s="60">
        <v>41.1</v>
      </c>
      <c r="E178" s="60">
        <v>47.1</v>
      </c>
      <c r="F178" s="60">
        <v>45.1</v>
      </c>
      <c r="G178" s="60">
        <v>43.1</v>
      </c>
      <c r="I178" s="62">
        <f t="shared" si="14"/>
        <v>44.41</v>
      </c>
      <c r="J178" s="61">
        <v>4.7</v>
      </c>
      <c r="K178" s="60">
        <f t="shared" si="15"/>
        <v>42.41</v>
      </c>
      <c r="L178" s="61">
        <v>4.7</v>
      </c>
      <c r="M178" s="60">
        <f t="shared" si="16"/>
        <v>40.409999999999997</v>
      </c>
      <c r="N178" s="61">
        <v>4.7</v>
      </c>
      <c r="O178" s="60">
        <f t="shared" si="17"/>
        <v>46.41</v>
      </c>
      <c r="P178" s="61">
        <v>4.7</v>
      </c>
      <c r="Q178" s="60">
        <f t="shared" si="18"/>
        <v>44.41</v>
      </c>
      <c r="R178" s="61">
        <v>4.7</v>
      </c>
      <c r="S178" s="60">
        <f t="shared" si="19"/>
        <v>42.41</v>
      </c>
      <c r="T178" s="61">
        <v>4.7</v>
      </c>
    </row>
    <row r="179" spans="1:20">
      <c r="A179" s="60">
        <v>4.5999999999999996</v>
      </c>
      <c r="B179" s="60">
        <v>45.8</v>
      </c>
      <c r="C179" s="60">
        <v>43.8</v>
      </c>
      <c r="D179" s="60">
        <v>41.8</v>
      </c>
      <c r="E179" s="60">
        <v>47.8</v>
      </c>
      <c r="F179" s="60">
        <v>45.8</v>
      </c>
      <c r="G179" s="60">
        <v>43.8</v>
      </c>
      <c r="I179" s="62">
        <f t="shared" si="14"/>
        <v>45.11</v>
      </c>
      <c r="J179" s="61">
        <v>4.5999999999999996</v>
      </c>
      <c r="K179" s="60">
        <f t="shared" si="15"/>
        <v>43.11</v>
      </c>
      <c r="L179" s="61">
        <v>4.5999999999999996</v>
      </c>
      <c r="M179" s="60">
        <f t="shared" si="16"/>
        <v>41.11</v>
      </c>
      <c r="N179" s="61">
        <v>4.5999999999999996</v>
      </c>
      <c r="O179" s="60">
        <f t="shared" si="17"/>
        <v>47.11</v>
      </c>
      <c r="P179" s="61">
        <v>4.5999999999999996</v>
      </c>
      <c r="Q179" s="60">
        <f t="shared" si="18"/>
        <v>45.11</v>
      </c>
      <c r="R179" s="61">
        <v>4.5999999999999996</v>
      </c>
      <c r="S179" s="60">
        <f t="shared" si="19"/>
        <v>43.11</v>
      </c>
      <c r="T179" s="61">
        <v>4.5999999999999996</v>
      </c>
    </row>
    <row r="180" spans="1:20">
      <c r="A180" s="60">
        <v>4.5000000000000098</v>
      </c>
      <c r="B180" s="60">
        <v>46.5</v>
      </c>
      <c r="C180" s="60">
        <v>44.5</v>
      </c>
      <c r="D180" s="60">
        <v>42.5</v>
      </c>
      <c r="E180" s="60">
        <v>48.5</v>
      </c>
      <c r="F180" s="60">
        <v>46.5</v>
      </c>
      <c r="G180" s="60">
        <v>44.5</v>
      </c>
      <c r="I180" s="62">
        <f t="shared" si="14"/>
        <v>45.809999999999995</v>
      </c>
      <c r="J180" s="61">
        <v>4.5000000000000098</v>
      </c>
      <c r="K180" s="60">
        <f t="shared" si="15"/>
        <v>43.809999999999995</v>
      </c>
      <c r="L180" s="61">
        <v>4.5000000000000098</v>
      </c>
      <c r="M180" s="60">
        <f t="shared" si="16"/>
        <v>41.809999999999995</v>
      </c>
      <c r="N180" s="61">
        <v>4.5000000000000098</v>
      </c>
      <c r="O180" s="60">
        <f t="shared" si="17"/>
        <v>47.809999999999995</v>
      </c>
      <c r="P180" s="61">
        <v>4.5000000000000098</v>
      </c>
      <c r="Q180" s="60">
        <f t="shared" si="18"/>
        <v>45.809999999999995</v>
      </c>
      <c r="R180" s="61">
        <v>4.5000000000000098</v>
      </c>
      <c r="S180" s="60">
        <f t="shared" si="19"/>
        <v>43.809999999999995</v>
      </c>
      <c r="T180" s="61">
        <v>4.5000000000000098</v>
      </c>
    </row>
    <row r="181" spans="1:20">
      <c r="A181" s="60">
        <v>4.4000000000000101</v>
      </c>
      <c r="B181" s="60">
        <v>47.2</v>
      </c>
      <c r="C181" s="60">
        <v>45.2</v>
      </c>
      <c r="D181" s="60">
        <v>43.2</v>
      </c>
      <c r="E181" s="60">
        <v>49.2</v>
      </c>
      <c r="F181" s="60">
        <v>47.2</v>
      </c>
      <c r="G181" s="60">
        <v>45.2</v>
      </c>
      <c r="I181" s="62">
        <f t="shared" si="14"/>
        <v>46.51</v>
      </c>
      <c r="J181" s="61">
        <v>4.4000000000000101</v>
      </c>
      <c r="K181" s="60">
        <f t="shared" si="15"/>
        <v>44.51</v>
      </c>
      <c r="L181" s="61">
        <v>4.4000000000000101</v>
      </c>
      <c r="M181" s="60">
        <f t="shared" si="16"/>
        <v>42.51</v>
      </c>
      <c r="N181" s="61">
        <v>4.4000000000000101</v>
      </c>
      <c r="O181" s="60">
        <f t="shared" si="17"/>
        <v>48.51</v>
      </c>
      <c r="P181" s="61">
        <v>4.4000000000000101</v>
      </c>
      <c r="Q181" s="60">
        <f t="shared" si="18"/>
        <v>46.51</v>
      </c>
      <c r="R181" s="61">
        <v>4.4000000000000101</v>
      </c>
      <c r="S181" s="60">
        <f t="shared" si="19"/>
        <v>44.51</v>
      </c>
      <c r="T181" s="61">
        <v>4.4000000000000101</v>
      </c>
    </row>
    <row r="182" spans="1:20">
      <c r="A182" s="60">
        <v>4.3000000000000096</v>
      </c>
      <c r="B182" s="60">
        <v>47.9</v>
      </c>
      <c r="C182" s="60">
        <v>45.9</v>
      </c>
      <c r="D182" s="60">
        <v>43.9</v>
      </c>
      <c r="E182" s="60">
        <v>49.9</v>
      </c>
      <c r="F182" s="60">
        <v>47.9</v>
      </c>
      <c r="G182" s="60">
        <v>45.9</v>
      </c>
      <c r="I182" s="62">
        <f t="shared" si="14"/>
        <v>47.21</v>
      </c>
      <c r="J182" s="61">
        <v>4.3000000000000096</v>
      </c>
      <c r="K182" s="60">
        <f t="shared" si="15"/>
        <v>45.21</v>
      </c>
      <c r="L182" s="61">
        <v>4.3000000000000096</v>
      </c>
      <c r="M182" s="60">
        <f t="shared" si="16"/>
        <v>43.21</v>
      </c>
      <c r="N182" s="61">
        <v>4.3000000000000096</v>
      </c>
      <c r="O182" s="60">
        <f t="shared" si="17"/>
        <v>49.21</v>
      </c>
      <c r="P182" s="61">
        <v>4.3000000000000096</v>
      </c>
      <c r="Q182" s="60">
        <f t="shared" si="18"/>
        <v>47.21</v>
      </c>
      <c r="R182" s="61">
        <v>4.3000000000000096</v>
      </c>
      <c r="S182" s="60">
        <f t="shared" si="19"/>
        <v>45.21</v>
      </c>
      <c r="T182" s="61">
        <v>4.3000000000000096</v>
      </c>
    </row>
    <row r="183" spans="1:20">
      <c r="A183" s="60">
        <v>4.2000000000000099</v>
      </c>
      <c r="B183" s="60">
        <v>48.6</v>
      </c>
      <c r="C183" s="60">
        <v>46.6</v>
      </c>
      <c r="D183" s="60">
        <v>44.6</v>
      </c>
      <c r="E183" s="60">
        <v>50.6</v>
      </c>
      <c r="F183" s="60">
        <v>48.6</v>
      </c>
      <c r="G183" s="60">
        <v>46.6</v>
      </c>
      <c r="I183" s="62">
        <f t="shared" si="14"/>
        <v>47.91</v>
      </c>
      <c r="J183" s="61">
        <v>4.2000000000000099</v>
      </c>
      <c r="K183" s="60">
        <f t="shared" si="15"/>
        <v>45.91</v>
      </c>
      <c r="L183" s="61">
        <v>4.2000000000000099</v>
      </c>
      <c r="M183" s="60">
        <f t="shared" si="16"/>
        <v>43.91</v>
      </c>
      <c r="N183" s="61">
        <v>4.2000000000000099</v>
      </c>
      <c r="O183" s="60">
        <f t="shared" si="17"/>
        <v>49.91</v>
      </c>
      <c r="P183" s="61">
        <v>4.2000000000000099</v>
      </c>
      <c r="Q183" s="60">
        <f t="shared" si="18"/>
        <v>47.91</v>
      </c>
      <c r="R183" s="61">
        <v>4.2000000000000099</v>
      </c>
      <c r="S183" s="60">
        <f t="shared" si="19"/>
        <v>45.91</v>
      </c>
      <c r="T183" s="61">
        <v>4.2000000000000099</v>
      </c>
    </row>
    <row r="184" spans="1:20">
      <c r="A184" s="60">
        <v>4.1000000000000103</v>
      </c>
      <c r="B184" s="60">
        <v>49.3</v>
      </c>
      <c r="C184" s="60">
        <v>47.3</v>
      </c>
      <c r="D184" s="60">
        <v>45.3</v>
      </c>
      <c r="E184" s="60">
        <v>51.3</v>
      </c>
      <c r="F184" s="60">
        <v>49.3</v>
      </c>
      <c r="G184" s="60">
        <v>47.3</v>
      </c>
      <c r="I184" s="62">
        <f t="shared" si="14"/>
        <v>48.61</v>
      </c>
      <c r="J184" s="61">
        <v>4.1000000000000103</v>
      </c>
      <c r="K184" s="60">
        <f t="shared" si="15"/>
        <v>46.61</v>
      </c>
      <c r="L184" s="61">
        <v>4.1000000000000103</v>
      </c>
      <c r="M184" s="60">
        <f t="shared" si="16"/>
        <v>44.61</v>
      </c>
      <c r="N184" s="61">
        <v>4.1000000000000103</v>
      </c>
      <c r="O184" s="60">
        <f t="shared" si="17"/>
        <v>50.61</v>
      </c>
      <c r="P184" s="61">
        <v>4.1000000000000103</v>
      </c>
      <c r="Q184" s="60">
        <f t="shared" si="18"/>
        <v>48.61</v>
      </c>
      <c r="R184" s="61">
        <v>4.1000000000000103</v>
      </c>
      <c r="S184" s="60">
        <f t="shared" si="19"/>
        <v>46.61</v>
      </c>
      <c r="T184" s="61">
        <v>4.1000000000000103</v>
      </c>
    </row>
    <row r="185" spans="1:20">
      <c r="A185" s="60">
        <v>4.0000000000000098</v>
      </c>
      <c r="B185" s="60">
        <v>50</v>
      </c>
      <c r="C185" s="60">
        <v>48</v>
      </c>
      <c r="D185" s="60">
        <v>46</v>
      </c>
      <c r="E185" s="60">
        <v>52</v>
      </c>
      <c r="F185" s="60">
        <v>50</v>
      </c>
      <c r="G185" s="60">
        <v>48</v>
      </c>
      <c r="I185" s="62">
        <f t="shared" si="14"/>
        <v>49.309999999999995</v>
      </c>
      <c r="J185" s="61">
        <v>4.0000000000000098</v>
      </c>
      <c r="K185" s="60">
        <f t="shared" si="15"/>
        <v>47.309999999999995</v>
      </c>
      <c r="L185" s="61">
        <v>4.0000000000000098</v>
      </c>
      <c r="M185" s="60">
        <f t="shared" si="16"/>
        <v>45.309999999999995</v>
      </c>
      <c r="N185" s="61">
        <v>4.0000000000000098</v>
      </c>
      <c r="O185" s="60">
        <f t="shared" si="17"/>
        <v>51.309999999999995</v>
      </c>
      <c r="P185" s="61">
        <v>4.0000000000000098</v>
      </c>
      <c r="Q185" s="60">
        <f t="shared" si="18"/>
        <v>49.309999999999995</v>
      </c>
      <c r="R185" s="61">
        <v>4.0000000000000098</v>
      </c>
      <c r="S185" s="60">
        <f t="shared" si="19"/>
        <v>47.309999999999995</v>
      </c>
      <c r="T185" s="61">
        <v>4.0000000000000098</v>
      </c>
    </row>
    <row r="186" spans="1:20">
      <c r="A186" s="60">
        <v>3.9000000000000101</v>
      </c>
      <c r="B186" s="60">
        <v>50.9</v>
      </c>
      <c r="C186" s="60">
        <v>48.9</v>
      </c>
      <c r="D186" s="60">
        <v>46.9</v>
      </c>
      <c r="E186" s="60">
        <v>52.9</v>
      </c>
      <c r="F186" s="60">
        <v>50.9</v>
      </c>
      <c r="G186" s="60">
        <v>48.9</v>
      </c>
      <c r="I186" s="62">
        <f t="shared" si="14"/>
        <v>50.01</v>
      </c>
      <c r="J186" s="61">
        <v>3.9000000000000101</v>
      </c>
      <c r="K186" s="60">
        <f t="shared" si="15"/>
        <v>48.01</v>
      </c>
      <c r="L186" s="61">
        <v>3.9000000000000101</v>
      </c>
      <c r="M186" s="60">
        <f t="shared" si="16"/>
        <v>46.01</v>
      </c>
      <c r="N186" s="61">
        <v>3.9000000000000101</v>
      </c>
      <c r="O186" s="60">
        <f t="shared" si="17"/>
        <v>52.01</v>
      </c>
      <c r="P186" s="61">
        <v>3.9000000000000101</v>
      </c>
      <c r="Q186" s="60">
        <f t="shared" si="18"/>
        <v>50.01</v>
      </c>
      <c r="R186" s="61">
        <v>3.9000000000000101</v>
      </c>
      <c r="S186" s="60">
        <f t="shared" si="19"/>
        <v>48.01</v>
      </c>
      <c r="T186" s="61">
        <v>3.9000000000000101</v>
      </c>
    </row>
    <row r="187" spans="1:20">
      <c r="A187" s="60">
        <v>3.80000000000001</v>
      </c>
      <c r="B187" s="60">
        <v>52</v>
      </c>
      <c r="C187" s="60">
        <v>50</v>
      </c>
      <c r="D187" s="60">
        <v>48</v>
      </c>
      <c r="E187" s="60">
        <v>54</v>
      </c>
      <c r="F187" s="60">
        <v>52</v>
      </c>
      <c r="G187" s="60">
        <v>50</v>
      </c>
      <c r="I187" s="62">
        <f t="shared" si="14"/>
        <v>50.91</v>
      </c>
      <c r="J187" s="61">
        <v>3.80000000000001</v>
      </c>
      <c r="K187" s="60">
        <f t="shared" si="15"/>
        <v>48.91</v>
      </c>
      <c r="L187" s="61">
        <v>3.80000000000001</v>
      </c>
      <c r="M187" s="60">
        <f t="shared" si="16"/>
        <v>46.91</v>
      </c>
      <c r="N187" s="61">
        <v>3.80000000000001</v>
      </c>
      <c r="O187" s="60">
        <f t="shared" si="17"/>
        <v>52.91</v>
      </c>
      <c r="P187" s="61">
        <v>3.80000000000001</v>
      </c>
      <c r="Q187" s="60">
        <f t="shared" si="18"/>
        <v>50.91</v>
      </c>
      <c r="R187" s="61">
        <v>3.80000000000001</v>
      </c>
      <c r="S187" s="60">
        <f t="shared" si="19"/>
        <v>48.91</v>
      </c>
      <c r="T187" s="61">
        <v>3.80000000000001</v>
      </c>
    </row>
    <row r="188" spans="1:20">
      <c r="A188" s="60">
        <v>3.7000000000000099</v>
      </c>
      <c r="B188" s="60">
        <v>53.3</v>
      </c>
      <c r="C188" s="60">
        <v>51.3</v>
      </c>
      <c r="D188" s="60">
        <v>49.3</v>
      </c>
      <c r="E188" s="60">
        <v>55.3</v>
      </c>
      <c r="F188" s="60">
        <v>53.3</v>
      </c>
      <c r="G188" s="60">
        <v>51.3</v>
      </c>
      <c r="I188" s="62">
        <f t="shared" si="14"/>
        <v>52.01</v>
      </c>
      <c r="J188" s="61">
        <v>3.7000000000000099</v>
      </c>
      <c r="K188" s="60">
        <f t="shared" si="15"/>
        <v>50.01</v>
      </c>
      <c r="L188" s="61">
        <v>3.7000000000000099</v>
      </c>
      <c r="M188" s="60">
        <f t="shared" si="16"/>
        <v>48.01</v>
      </c>
      <c r="N188" s="61">
        <v>3.7000000000000099</v>
      </c>
      <c r="O188" s="60">
        <f t="shared" si="17"/>
        <v>54.01</v>
      </c>
      <c r="P188" s="61">
        <v>3.7000000000000099</v>
      </c>
      <c r="Q188" s="60">
        <f t="shared" si="18"/>
        <v>52.01</v>
      </c>
      <c r="R188" s="61">
        <v>3.7000000000000099</v>
      </c>
      <c r="S188" s="60">
        <f t="shared" si="19"/>
        <v>50.01</v>
      </c>
      <c r="T188" s="61">
        <v>3.7000000000000099</v>
      </c>
    </row>
    <row r="189" spans="1:20">
      <c r="A189" s="60">
        <v>3.6000000000000099</v>
      </c>
      <c r="B189" s="60">
        <v>54.8</v>
      </c>
      <c r="C189" s="60">
        <v>52.8</v>
      </c>
      <c r="D189" s="60">
        <v>50.8</v>
      </c>
      <c r="E189" s="60">
        <v>56.8</v>
      </c>
      <c r="F189" s="60">
        <v>54.8</v>
      </c>
      <c r="G189" s="60">
        <v>52.8</v>
      </c>
      <c r="I189" s="62">
        <f t="shared" si="14"/>
        <v>53.309999999999995</v>
      </c>
      <c r="J189" s="61">
        <v>3.6000000000000099</v>
      </c>
      <c r="K189" s="60">
        <f t="shared" si="15"/>
        <v>51.309999999999995</v>
      </c>
      <c r="L189" s="61">
        <v>3.6000000000000099</v>
      </c>
      <c r="M189" s="60">
        <f t="shared" si="16"/>
        <v>49.309999999999995</v>
      </c>
      <c r="N189" s="61">
        <v>3.6000000000000099</v>
      </c>
      <c r="O189" s="60">
        <f t="shared" si="17"/>
        <v>55.309999999999995</v>
      </c>
      <c r="P189" s="61">
        <v>3.6000000000000099</v>
      </c>
      <c r="Q189" s="60">
        <f t="shared" si="18"/>
        <v>53.309999999999995</v>
      </c>
      <c r="R189" s="61">
        <v>3.6000000000000099</v>
      </c>
      <c r="S189" s="60">
        <f t="shared" si="19"/>
        <v>51.309999999999995</v>
      </c>
      <c r="T189" s="61">
        <v>3.6000000000000099</v>
      </c>
    </row>
    <row r="190" spans="1:20">
      <c r="A190" s="60">
        <v>3.5000000000000102</v>
      </c>
      <c r="B190" s="60">
        <v>56.5</v>
      </c>
      <c r="C190" s="60">
        <v>54.5</v>
      </c>
      <c r="D190" s="60">
        <v>52.5</v>
      </c>
      <c r="E190" s="60">
        <v>58.5</v>
      </c>
      <c r="F190" s="60">
        <v>56.5</v>
      </c>
      <c r="G190" s="60">
        <v>54.5</v>
      </c>
      <c r="I190" s="62">
        <f t="shared" si="14"/>
        <v>54.809999999999995</v>
      </c>
      <c r="J190" s="61">
        <v>3.5000000000000102</v>
      </c>
      <c r="K190" s="60">
        <f t="shared" si="15"/>
        <v>52.809999999999995</v>
      </c>
      <c r="L190" s="61">
        <v>3.5000000000000102</v>
      </c>
      <c r="M190" s="60">
        <f t="shared" si="16"/>
        <v>50.809999999999995</v>
      </c>
      <c r="N190" s="61">
        <v>3.5000000000000102</v>
      </c>
      <c r="O190" s="60">
        <f t="shared" si="17"/>
        <v>56.809999999999995</v>
      </c>
      <c r="P190" s="61">
        <v>3.5000000000000102</v>
      </c>
      <c r="Q190" s="60">
        <f t="shared" si="18"/>
        <v>54.809999999999995</v>
      </c>
      <c r="R190" s="61">
        <v>3.5000000000000102</v>
      </c>
      <c r="S190" s="60">
        <f t="shared" si="19"/>
        <v>52.809999999999995</v>
      </c>
      <c r="T190" s="61">
        <v>3.5000000000000102</v>
      </c>
    </row>
    <row r="191" spans="1:20">
      <c r="A191" s="60">
        <v>3.4000000000000101</v>
      </c>
      <c r="B191" s="60">
        <v>58.4</v>
      </c>
      <c r="C191" s="60">
        <v>56.4</v>
      </c>
      <c r="D191" s="60">
        <v>54.4</v>
      </c>
      <c r="E191" s="60">
        <v>60.4</v>
      </c>
      <c r="F191" s="60">
        <v>58.4</v>
      </c>
      <c r="G191" s="60">
        <v>56.4</v>
      </c>
      <c r="I191" s="62">
        <f t="shared" si="14"/>
        <v>56.51</v>
      </c>
      <c r="J191" s="61">
        <v>3.4000000000000101</v>
      </c>
      <c r="K191" s="60">
        <f t="shared" si="15"/>
        <v>54.51</v>
      </c>
      <c r="L191" s="61">
        <v>3.4000000000000101</v>
      </c>
      <c r="M191" s="60">
        <f t="shared" si="16"/>
        <v>52.51</v>
      </c>
      <c r="N191" s="61">
        <v>3.4000000000000101</v>
      </c>
      <c r="O191" s="60">
        <f t="shared" si="17"/>
        <v>58.51</v>
      </c>
      <c r="P191" s="61">
        <v>3.4000000000000101</v>
      </c>
      <c r="Q191" s="60">
        <f t="shared" si="18"/>
        <v>56.51</v>
      </c>
      <c r="R191" s="61">
        <v>3.4000000000000101</v>
      </c>
      <c r="S191" s="60">
        <f t="shared" si="19"/>
        <v>54.51</v>
      </c>
      <c r="T191" s="61">
        <v>3.4000000000000101</v>
      </c>
    </row>
    <row r="192" spans="1:20">
      <c r="A192" s="60">
        <v>3.30000000000001</v>
      </c>
      <c r="B192" s="60">
        <v>60.5</v>
      </c>
      <c r="C192" s="60">
        <v>58.5</v>
      </c>
      <c r="D192" s="60">
        <v>56.5</v>
      </c>
      <c r="E192" s="60">
        <v>62.5</v>
      </c>
      <c r="F192" s="60">
        <v>60.5</v>
      </c>
      <c r="G192" s="60">
        <v>58.5</v>
      </c>
      <c r="I192" s="62">
        <f t="shared" si="14"/>
        <v>58.41</v>
      </c>
      <c r="J192" s="61">
        <v>3.30000000000001</v>
      </c>
      <c r="K192" s="60">
        <f t="shared" si="15"/>
        <v>56.41</v>
      </c>
      <c r="L192" s="61">
        <v>3.30000000000001</v>
      </c>
      <c r="M192" s="60">
        <f t="shared" si="16"/>
        <v>54.41</v>
      </c>
      <c r="N192" s="61">
        <v>3.30000000000001</v>
      </c>
      <c r="O192" s="60">
        <f t="shared" si="17"/>
        <v>60.41</v>
      </c>
      <c r="P192" s="61">
        <v>3.30000000000001</v>
      </c>
      <c r="Q192" s="60">
        <f t="shared" si="18"/>
        <v>58.41</v>
      </c>
      <c r="R192" s="61">
        <v>3.30000000000001</v>
      </c>
      <c r="S192" s="60">
        <f t="shared" si="19"/>
        <v>56.41</v>
      </c>
      <c r="T192" s="61">
        <v>3.30000000000001</v>
      </c>
    </row>
    <row r="193" spans="1:20">
      <c r="A193" s="60">
        <v>3.2000000000000099</v>
      </c>
      <c r="B193" s="60">
        <v>62.8</v>
      </c>
      <c r="C193" s="60">
        <v>60.8</v>
      </c>
      <c r="D193" s="60">
        <v>58.8</v>
      </c>
      <c r="E193" s="60">
        <v>64.8</v>
      </c>
      <c r="F193" s="60">
        <v>62.8</v>
      </c>
      <c r="G193" s="60">
        <v>60.8</v>
      </c>
      <c r="I193" s="62">
        <f t="shared" si="14"/>
        <v>60.51</v>
      </c>
      <c r="J193" s="61">
        <v>3.2000000000000099</v>
      </c>
      <c r="K193" s="60">
        <f t="shared" si="15"/>
        <v>58.51</v>
      </c>
      <c r="L193" s="61">
        <v>3.2000000000000099</v>
      </c>
      <c r="M193" s="60">
        <f t="shared" si="16"/>
        <v>56.51</v>
      </c>
      <c r="N193" s="61">
        <v>3.2000000000000099</v>
      </c>
      <c r="O193" s="60">
        <f t="shared" si="17"/>
        <v>62.51</v>
      </c>
      <c r="P193" s="61">
        <v>3.2000000000000099</v>
      </c>
      <c r="Q193" s="60">
        <f t="shared" si="18"/>
        <v>60.51</v>
      </c>
      <c r="R193" s="61">
        <v>3.2000000000000099</v>
      </c>
      <c r="S193" s="60">
        <f t="shared" si="19"/>
        <v>58.51</v>
      </c>
      <c r="T193" s="61">
        <v>3.2000000000000099</v>
      </c>
    </row>
    <row r="194" spans="1:20">
      <c r="A194" s="60">
        <v>3.1000000000000099</v>
      </c>
      <c r="B194" s="60">
        <v>65.3</v>
      </c>
      <c r="C194" s="60">
        <v>63.3</v>
      </c>
      <c r="D194" s="60">
        <v>61.3</v>
      </c>
      <c r="E194" s="60">
        <v>67.3</v>
      </c>
      <c r="F194" s="60">
        <v>65.3</v>
      </c>
      <c r="G194" s="60">
        <v>63.3</v>
      </c>
      <c r="I194" s="62">
        <f t="shared" si="14"/>
        <v>62.809999999999995</v>
      </c>
      <c r="J194" s="61">
        <v>3.1000000000000099</v>
      </c>
      <c r="K194" s="60">
        <f t="shared" si="15"/>
        <v>60.809999999999995</v>
      </c>
      <c r="L194" s="61">
        <v>3.1000000000000099</v>
      </c>
      <c r="M194" s="60">
        <f t="shared" si="16"/>
        <v>58.809999999999995</v>
      </c>
      <c r="N194" s="61">
        <v>3.1000000000000099</v>
      </c>
      <c r="O194" s="60">
        <f t="shared" si="17"/>
        <v>64.81</v>
      </c>
      <c r="P194" s="61">
        <v>3.1000000000000099</v>
      </c>
      <c r="Q194" s="60">
        <f t="shared" si="18"/>
        <v>62.809999999999995</v>
      </c>
      <c r="R194" s="61">
        <v>3.1000000000000099</v>
      </c>
      <c r="S194" s="60">
        <f t="shared" si="19"/>
        <v>60.809999999999995</v>
      </c>
      <c r="T194" s="61">
        <v>3.1000000000000099</v>
      </c>
    </row>
    <row r="195" spans="1:20">
      <c r="A195" s="60">
        <v>3.0000000000000102</v>
      </c>
      <c r="B195" s="60">
        <v>68</v>
      </c>
      <c r="C195" s="60">
        <v>66</v>
      </c>
      <c r="D195" s="60">
        <v>64</v>
      </c>
      <c r="E195" s="60">
        <v>70</v>
      </c>
      <c r="F195" s="60">
        <v>68</v>
      </c>
      <c r="G195" s="60">
        <v>66</v>
      </c>
      <c r="I195" s="62">
        <f t="shared" si="14"/>
        <v>65.31</v>
      </c>
      <c r="J195" s="61">
        <v>3.0000000000000102</v>
      </c>
      <c r="K195" s="60">
        <f t="shared" si="15"/>
        <v>63.309999999999995</v>
      </c>
      <c r="L195" s="61">
        <v>3.0000000000000102</v>
      </c>
      <c r="M195" s="60">
        <f t="shared" si="16"/>
        <v>61.309999999999995</v>
      </c>
      <c r="N195" s="61">
        <v>3.0000000000000102</v>
      </c>
      <c r="O195" s="60">
        <f t="shared" si="17"/>
        <v>67.31</v>
      </c>
      <c r="P195" s="61">
        <v>3.0000000000000102</v>
      </c>
      <c r="Q195" s="60">
        <f t="shared" si="18"/>
        <v>65.31</v>
      </c>
      <c r="R195" s="61">
        <v>3.0000000000000102</v>
      </c>
      <c r="S195" s="60">
        <f t="shared" si="19"/>
        <v>63.309999999999995</v>
      </c>
      <c r="T195" s="61">
        <v>3.0000000000000102</v>
      </c>
    </row>
    <row r="196" spans="1:20">
      <c r="A196" s="60">
        <v>2.9000000000000101</v>
      </c>
      <c r="B196" s="60">
        <v>70.900000000000006</v>
      </c>
      <c r="C196" s="60">
        <v>68.900000000000006</v>
      </c>
      <c r="D196" s="60">
        <v>66.900000000000006</v>
      </c>
      <c r="E196" s="60">
        <v>72.900000000000006</v>
      </c>
      <c r="F196" s="60">
        <v>70.900000000000006</v>
      </c>
      <c r="G196" s="60">
        <v>68.900000000000006</v>
      </c>
      <c r="I196" s="62">
        <f t="shared" si="14"/>
        <v>68.010000000000005</v>
      </c>
      <c r="J196" s="61">
        <v>2.9000000000000101</v>
      </c>
      <c r="K196" s="60">
        <f t="shared" si="15"/>
        <v>66.010000000000005</v>
      </c>
      <c r="L196" s="61">
        <v>2.9000000000000101</v>
      </c>
      <c r="M196" s="60">
        <f t="shared" si="16"/>
        <v>64.010000000000005</v>
      </c>
      <c r="N196" s="61">
        <v>2.9000000000000101</v>
      </c>
      <c r="O196" s="60">
        <f t="shared" si="17"/>
        <v>70.010000000000005</v>
      </c>
      <c r="P196" s="61">
        <v>2.9000000000000101</v>
      </c>
      <c r="Q196" s="60">
        <f t="shared" si="18"/>
        <v>68.010000000000005</v>
      </c>
      <c r="R196" s="61">
        <v>2.9000000000000101</v>
      </c>
      <c r="S196" s="60">
        <f t="shared" si="19"/>
        <v>66.010000000000005</v>
      </c>
      <c r="T196" s="61">
        <v>2.9000000000000101</v>
      </c>
    </row>
    <row r="197" spans="1:20">
      <c r="A197" s="60">
        <v>2.80000000000001</v>
      </c>
      <c r="B197" s="60">
        <v>74</v>
      </c>
      <c r="C197" s="60">
        <v>72</v>
      </c>
      <c r="D197" s="60">
        <v>70</v>
      </c>
      <c r="E197" s="60">
        <v>76</v>
      </c>
      <c r="F197" s="60">
        <v>74</v>
      </c>
      <c r="G197" s="60">
        <v>72</v>
      </c>
      <c r="I197" s="62">
        <f t="shared" si="14"/>
        <v>70.910000000000011</v>
      </c>
      <c r="J197" s="61">
        <v>2.80000000000001</v>
      </c>
      <c r="K197" s="60">
        <f t="shared" si="15"/>
        <v>68.910000000000011</v>
      </c>
      <c r="L197" s="61">
        <v>2.80000000000001</v>
      </c>
      <c r="M197" s="60">
        <f t="shared" si="16"/>
        <v>66.910000000000011</v>
      </c>
      <c r="N197" s="61">
        <v>2.80000000000001</v>
      </c>
      <c r="O197" s="60">
        <f t="shared" si="17"/>
        <v>72.910000000000011</v>
      </c>
      <c r="P197" s="61">
        <v>2.80000000000001</v>
      </c>
      <c r="Q197" s="60">
        <f t="shared" si="18"/>
        <v>70.910000000000011</v>
      </c>
      <c r="R197" s="61">
        <v>2.80000000000001</v>
      </c>
      <c r="S197" s="60">
        <f t="shared" si="19"/>
        <v>68.910000000000011</v>
      </c>
      <c r="T197" s="61">
        <v>2.80000000000001</v>
      </c>
    </row>
    <row r="198" spans="1:20">
      <c r="A198" s="60">
        <v>2.7000000000000099</v>
      </c>
      <c r="B198" s="60">
        <v>77.3</v>
      </c>
      <c r="C198" s="60">
        <v>75.3</v>
      </c>
      <c r="D198" s="60">
        <v>73.3</v>
      </c>
      <c r="E198" s="60">
        <v>79.3</v>
      </c>
      <c r="F198" s="60">
        <v>77.3</v>
      </c>
      <c r="G198" s="60">
        <v>75.3</v>
      </c>
      <c r="I198" s="62">
        <f t="shared" si="14"/>
        <v>74.010000000000005</v>
      </c>
      <c r="J198" s="61">
        <v>2.7000000000000099</v>
      </c>
      <c r="K198" s="60">
        <f t="shared" si="15"/>
        <v>72.010000000000005</v>
      </c>
      <c r="L198" s="61">
        <v>2.7000000000000099</v>
      </c>
      <c r="M198" s="60">
        <f t="shared" si="16"/>
        <v>70.010000000000005</v>
      </c>
      <c r="N198" s="61">
        <v>2.7000000000000099</v>
      </c>
      <c r="O198" s="60">
        <f t="shared" si="17"/>
        <v>76.010000000000005</v>
      </c>
      <c r="P198" s="61">
        <v>2.7000000000000099</v>
      </c>
      <c r="Q198" s="60">
        <f t="shared" si="18"/>
        <v>74.010000000000005</v>
      </c>
      <c r="R198" s="61">
        <v>2.7000000000000099</v>
      </c>
      <c r="S198" s="60">
        <f t="shared" si="19"/>
        <v>72.010000000000005</v>
      </c>
      <c r="T198" s="61">
        <v>2.7000000000000099</v>
      </c>
    </row>
    <row r="199" spans="1:20">
      <c r="A199" s="60">
        <v>2.6000000000000099</v>
      </c>
      <c r="B199" s="60">
        <v>80.8</v>
      </c>
      <c r="C199" s="60">
        <v>78.8</v>
      </c>
      <c r="D199" s="60">
        <v>76.8</v>
      </c>
      <c r="E199" s="60">
        <v>82.8</v>
      </c>
      <c r="F199" s="60">
        <v>80.8</v>
      </c>
      <c r="G199" s="60">
        <v>78.8</v>
      </c>
      <c r="I199" s="62">
        <f t="shared" si="14"/>
        <v>77.31</v>
      </c>
      <c r="J199" s="61">
        <v>2.6000000000000099</v>
      </c>
      <c r="K199" s="60">
        <f t="shared" si="15"/>
        <v>75.31</v>
      </c>
      <c r="L199" s="61">
        <v>2.6000000000000099</v>
      </c>
      <c r="M199" s="60">
        <f t="shared" si="16"/>
        <v>73.31</v>
      </c>
      <c r="N199" s="61">
        <v>2.6000000000000099</v>
      </c>
      <c r="O199" s="60">
        <f t="shared" si="17"/>
        <v>79.31</v>
      </c>
      <c r="P199" s="61">
        <v>2.6000000000000099</v>
      </c>
      <c r="Q199" s="60">
        <f t="shared" si="18"/>
        <v>77.31</v>
      </c>
      <c r="R199" s="61">
        <v>2.6000000000000099</v>
      </c>
      <c r="S199" s="60">
        <f t="shared" si="19"/>
        <v>75.31</v>
      </c>
      <c r="T199" s="61">
        <v>2.6000000000000099</v>
      </c>
    </row>
    <row r="200" spans="1:20">
      <c r="A200" s="60">
        <v>2.5000000000000102</v>
      </c>
      <c r="B200" s="60">
        <v>84.5</v>
      </c>
      <c r="C200" s="60">
        <v>82.5</v>
      </c>
      <c r="D200" s="60">
        <v>80.5</v>
      </c>
      <c r="E200" s="60">
        <v>86.5</v>
      </c>
      <c r="F200" s="60">
        <v>84.5</v>
      </c>
      <c r="G200" s="60">
        <v>82.5</v>
      </c>
      <c r="I200" s="62">
        <f t="shared" si="14"/>
        <v>80.81</v>
      </c>
      <c r="J200" s="61">
        <v>2.5000000000000102</v>
      </c>
      <c r="K200" s="60">
        <f t="shared" si="15"/>
        <v>78.81</v>
      </c>
      <c r="L200" s="61">
        <v>2.5000000000000102</v>
      </c>
      <c r="M200" s="60">
        <f t="shared" si="16"/>
        <v>76.81</v>
      </c>
      <c r="N200" s="61">
        <v>2.5000000000000102</v>
      </c>
      <c r="O200" s="60">
        <f t="shared" si="17"/>
        <v>82.81</v>
      </c>
      <c r="P200" s="61">
        <v>2.5000000000000102</v>
      </c>
      <c r="Q200" s="60">
        <f t="shared" si="18"/>
        <v>80.81</v>
      </c>
      <c r="R200" s="61">
        <v>2.5000000000000102</v>
      </c>
      <c r="S200" s="60">
        <f t="shared" si="19"/>
        <v>78.81</v>
      </c>
      <c r="T200" s="61">
        <v>2.5000000000000102</v>
      </c>
    </row>
    <row r="201" spans="1:20">
      <c r="A201" s="60">
        <v>2.4000000000000101</v>
      </c>
      <c r="B201" s="60">
        <v>88.4</v>
      </c>
      <c r="C201" s="60">
        <v>86.4</v>
      </c>
      <c r="D201" s="60">
        <v>84.4</v>
      </c>
      <c r="E201" s="60">
        <v>90.4</v>
      </c>
      <c r="F201" s="60">
        <v>88.4</v>
      </c>
      <c r="G201" s="60">
        <v>86.4</v>
      </c>
      <c r="I201" s="62">
        <f t="shared" si="14"/>
        <v>84.51</v>
      </c>
      <c r="J201" s="61">
        <v>2.4000000000000101</v>
      </c>
      <c r="K201" s="60">
        <f t="shared" si="15"/>
        <v>82.51</v>
      </c>
      <c r="L201" s="61">
        <v>2.4000000000000101</v>
      </c>
      <c r="M201" s="60">
        <f t="shared" si="16"/>
        <v>80.510000000000005</v>
      </c>
      <c r="N201" s="61">
        <v>2.4000000000000101</v>
      </c>
      <c r="O201" s="60">
        <f t="shared" si="17"/>
        <v>86.51</v>
      </c>
      <c r="P201" s="61">
        <v>2.4000000000000101</v>
      </c>
      <c r="Q201" s="60">
        <f t="shared" si="18"/>
        <v>84.51</v>
      </c>
      <c r="R201" s="61">
        <v>2.4000000000000101</v>
      </c>
      <c r="S201" s="60">
        <f t="shared" si="19"/>
        <v>82.51</v>
      </c>
      <c r="T201" s="61">
        <v>2.4000000000000101</v>
      </c>
    </row>
    <row r="202" spans="1:20">
      <c r="A202" s="60">
        <v>2.30000000000001</v>
      </c>
      <c r="B202" s="60">
        <v>92.5</v>
      </c>
      <c r="C202" s="60">
        <v>90.5</v>
      </c>
      <c r="D202" s="60">
        <v>88.5</v>
      </c>
      <c r="E202" s="60">
        <v>94.5</v>
      </c>
      <c r="F202" s="60">
        <v>92.5</v>
      </c>
      <c r="G202" s="60">
        <v>90.5</v>
      </c>
      <c r="I202" s="62">
        <f t="shared" ref="I202:I214" si="20">(ROUND(B201,2))+0.01</f>
        <v>88.410000000000011</v>
      </c>
      <c r="J202" s="61">
        <v>2.30000000000001</v>
      </c>
      <c r="K202" s="60">
        <f t="shared" ref="K202:K215" si="21">(ROUND(C201,2))+0.01</f>
        <v>86.410000000000011</v>
      </c>
      <c r="L202" s="61">
        <v>2.30000000000001</v>
      </c>
      <c r="M202" s="60">
        <f t="shared" ref="M202:M215" si="22">(ROUND(D201,2))+0.01</f>
        <v>84.410000000000011</v>
      </c>
      <c r="N202" s="61">
        <v>2.30000000000001</v>
      </c>
      <c r="O202" s="60">
        <f t="shared" ref="O202:O215" si="23">(ROUND(E201,2))+0.01</f>
        <v>90.410000000000011</v>
      </c>
      <c r="P202" s="61">
        <v>2.30000000000001</v>
      </c>
      <c r="Q202" s="60">
        <f t="shared" ref="Q202:Q215" si="24">(ROUND(F201,2))+0.01</f>
        <v>88.410000000000011</v>
      </c>
      <c r="R202" s="61">
        <v>2.30000000000001</v>
      </c>
      <c r="S202" s="60">
        <f t="shared" ref="S202:S215" si="25">(ROUND(G201,2))+0.01</f>
        <v>86.410000000000011</v>
      </c>
      <c r="T202" s="61">
        <v>2.30000000000001</v>
      </c>
    </row>
    <row r="203" spans="1:20">
      <c r="A203" s="60">
        <v>2.2000000000000099</v>
      </c>
      <c r="B203" s="60">
        <v>96.8</v>
      </c>
      <c r="C203" s="60">
        <v>94.8</v>
      </c>
      <c r="D203" s="60">
        <v>92.8</v>
      </c>
      <c r="E203" s="60">
        <v>98.8</v>
      </c>
      <c r="F203" s="60">
        <v>96.8</v>
      </c>
      <c r="G203" s="60">
        <v>94.8</v>
      </c>
      <c r="I203" s="62">
        <f t="shared" si="20"/>
        <v>92.51</v>
      </c>
      <c r="J203" s="61">
        <v>2.2000000000000099</v>
      </c>
      <c r="K203" s="60">
        <f t="shared" si="21"/>
        <v>90.51</v>
      </c>
      <c r="L203" s="61">
        <v>2.2000000000000099</v>
      </c>
      <c r="M203" s="60">
        <f t="shared" si="22"/>
        <v>88.51</v>
      </c>
      <c r="N203" s="61">
        <v>2.2000000000000099</v>
      </c>
      <c r="O203" s="60">
        <f t="shared" si="23"/>
        <v>94.51</v>
      </c>
      <c r="P203" s="61">
        <v>2.2000000000000099</v>
      </c>
      <c r="Q203" s="60">
        <f t="shared" si="24"/>
        <v>92.51</v>
      </c>
      <c r="R203" s="61">
        <v>2.2000000000000099</v>
      </c>
      <c r="S203" s="60">
        <f t="shared" si="25"/>
        <v>90.51</v>
      </c>
      <c r="T203" s="61">
        <v>2.2000000000000099</v>
      </c>
    </row>
    <row r="204" spans="1:20">
      <c r="A204" s="60">
        <v>2.1000000000000099</v>
      </c>
      <c r="B204" s="60">
        <v>101.3</v>
      </c>
      <c r="C204" s="60">
        <v>99.3</v>
      </c>
      <c r="D204" s="60">
        <v>97.3</v>
      </c>
      <c r="E204" s="60">
        <v>103.3</v>
      </c>
      <c r="F204" s="60">
        <v>101.3</v>
      </c>
      <c r="G204" s="60">
        <v>99.3</v>
      </c>
      <c r="I204" s="62">
        <f t="shared" si="20"/>
        <v>96.81</v>
      </c>
      <c r="J204" s="61">
        <v>2.1000000000000099</v>
      </c>
      <c r="K204" s="60">
        <f t="shared" si="21"/>
        <v>94.81</v>
      </c>
      <c r="L204" s="61">
        <v>2.1000000000000099</v>
      </c>
      <c r="M204" s="60">
        <f t="shared" si="22"/>
        <v>92.81</v>
      </c>
      <c r="N204" s="61">
        <v>2.1000000000000099</v>
      </c>
      <c r="O204" s="60">
        <f t="shared" si="23"/>
        <v>98.81</v>
      </c>
      <c r="P204" s="61">
        <v>2.1000000000000099</v>
      </c>
      <c r="Q204" s="60">
        <f t="shared" si="24"/>
        <v>96.81</v>
      </c>
      <c r="R204" s="61">
        <v>2.1000000000000099</v>
      </c>
      <c r="S204" s="60">
        <f t="shared" si="25"/>
        <v>94.81</v>
      </c>
      <c r="T204" s="61">
        <v>2.1000000000000099</v>
      </c>
    </row>
    <row r="205" spans="1:20">
      <c r="A205" s="60">
        <v>2.0000000000000102</v>
      </c>
      <c r="B205" s="60">
        <v>106</v>
      </c>
      <c r="C205" s="60">
        <v>104</v>
      </c>
      <c r="D205" s="60">
        <v>102</v>
      </c>
      <c r="E205" s="60">
        <v>108</v>
      </c>
      <c r="F205" s="60">
        <v>106</v>
      </c>
      <c r="G205" s="60">
        <v>104</v>
      </c>
      <c r="I205" s="62">
        <f t="shared" si="20"/>
        <v>101.31</v>
      </c>
      <c r="J205" s="61">
        <v>2.0000000000000102</v>
      </c>
      <c r="K205" s="60">
        <f t="shared" si="21"/>
        <v>99.31</v>
      </c>
      <c r="L205" s="61">
        <v>2.0000000000000102</v>
      </c>
      <c r="M205" s="60">
        <f t="shared" si="22"/>
        <v>97.31</v>
      </c>
      <c r="N205" s="61">
        <v>2.0000000000000102</v>
      </c>
      <c r="O205" s="60">
        <f t="shared" si="23"/>
        <v>103.31</v>
      </c>
      <c r="P205" s="61">
        <v>2.0000000000000102</v>
      </c>
      <c r="Q205" s="60">
        <f t="shared" si="24"/>
        <v>101.31</v>
      </c>
      <c r="R205" s="61">
        <v>2.0000000000000102</v>
      </c>
      <c r="S205" s="60">
        <f t="shared" si="25"/>
        <v>99.31</v>
      </c>
      <c r="T205" s="61">
        <v>2.0000000000000102</v>
      </c>
    </row>
    <row r="206" spans="1:20">
      <c r="A206" s="60">
        <v>1.9000000000000099</v>
      </c>
      <c r="B206" s="60">
        <v>110.9</v>
      </c>
      <c r="C206" s="60">
        <v>108.9</v>
      </c>
      <c r="D206" s="60">
        <v>106.9</v>
      </c>
      <c r="E206" s="60">
        <v>112.9</v>
      </c>
      <c r="F206" s="60">
        <v>110.9</v>
      </c>
      <c r="G206" s="60">
        <v>108.9</v>
      </c>
      <c r="I206" s="62">
        <f t="shared" si="20"/>
        <v>106.01</v>
      </c>
      <c r="J206" s="61">
        <v>1.9000000000000099</v>
      </c>
      <c r="K206" s="60">
        <f t="shared" si="21"/>
        <v>104.01</v>
      </c>
      <c r="L206" s="61">
        <v>1.9000000000000099</v>
      </c>
      <c r="M206" s="60">
        <f t="shared" si="22"/>
        <v>102.01</v>
      </c>
      <c r="N206" s="61">
        <v>1.9000000000000099</v>
      </c>
      <c r="O206" s="60">
        <f t="shared" si="23"/>
        <v>108.01</v>
      </c>
      <c r="P206" s="61">
        <v>1.9000000000000099</v>
      </c>
      <c r="Q206" s="60">
        <f t="shared" si="24"/>
        <v>106.01</v>
      </c>
      <c r="R206" s="61">
        <v>1.9000000000000099</v>
      </c>
      <c r="S206" s="60">
        <f t="shared" si="25"/>
        <v>104.01</v>
      </c>
      <c r="T206" s="61">
        <v>1.9000000000000099</v>
      </c>
    </row>
    <row r="207" spans="1:20">
      <c r="A207" s="60">
        <v>1.80000000000001</v>
      </c>
      <c r="B207" s="60">
        <v>116</v>
      </c>
      <c r="C207" s="60">
        <v>114</v>
      </c>
      <c r="D207" s="60">
        <v>112</v>
      </c>
      <c r="E207" s="60">
        <v>118</v>
      </c>
      <c r="F207" s="60">
        <v>116</v>
      </c>
      <c r="G207" s="60">
        <v>114</v>
      </c>
      <c r="I207" s="62">
        <f t="shared" si="20"/>
        <v>110.91000000000001</v>
      </c>
      <c r="J207" s="61">
        <v>1.80000000000001</v>
      </c>
      <c r="K207" s="60">
        <f t="shared" si="21"/>
        <v>108.91000000000001</v>
      </c>
      <c r="L207" s="61">
        <v>1.80000000000001</v>
      </c>
      <c r="M207" s="60">
        <f t="shared" si="22"/>
        <v>106.91000000000001</v>
      </c>
      <c r="N207" s="61">
        <v>1.80000000000001</v>
      </c>
      <c r="O207" s="60">
        <f t="shared" si="23"/>
        <v>112.91000000000001</v>
      </c>
      <c r="P207" s="61">
        <v>1.80000000000001</v>
      </c>
      <c r="Q207" s="60">
        <f t="shared" si="24"/>
        <v>110.91000000000001</v>
      </c>
      <c r="R207" s="61">
        <v>1.80000000000001</v>
      </c>
      <c r="S207" s="60">
        <f t="shared" si="25"/>
        <v>108.91000000000001</v>
      </c>
      <c r="T207" s="61">
        <v>1.80000000000001</v>
      </c>
    </row>
    <row r="208" spans="1:20">
      <c r="A208" s="60">
        <v>1.7000000000000099</v>
      </c>
      <c r="B208" s="60">
        <v>121.3</v>
      </c>
      <c r="C208" s="60">
        <v>119.3</v>
      </c>
      <c r="D208" s="60">
        <v>117.3</v>
      </c>
      <c r="E208" s="60">
        <v>123.3</v>
      </c>
      <c r="F208" s="60">
        <v>121.3</v>
      </c>
      <c r="G208" s="60">
        <v>119.3</v>
      </c>
      <c r="I208" s="62">
        <f t="shared" si="20"/>
        <v>116.01</v>
      </c>
      <c r="J208" s="61">
        <v>1.7000000000000099</v>
      </c>
      <c r="K208" s="60">
        <f t="shared" si="21"/>
        <v>114.01</v>
      </c>
      <c r="L208" s="61">
        <v>1.7000000000000099</v>
      </c>
      <c r="M208" s="60">
        <f t="shared" si="22"/>
        <v>112.01</v>
      </c>
      <c r="N208" s="61">
        <v>1.7000000000000099</v>
      </c>
      <c r="O208" s="60">
        <f t="shared" si="23"/>
        <v>118.01</v>
      </c>
      <c r="P208" s="61">
        <v>1.7000000000000099</v>
      </c>
      <c r="Q208" s="60">
        <f t="shared" si="24"/>
        <v>116.01</v>
      </c>
      <c r="R208" s="61">
        <v>1.7000000000000099</v>
      </c>
      <c r="S208" s="60">
        <f t="shared" si="25"/>
        <v>114.01</v>
      </c>
      <c r="T208" s="61">
        <v>1.7000000000000099</v>
      </c>
    </row>
    <row r="209" spans="1:20">
      <c r="A209" s="60">
        <v>1.6000000000000101</v>
      </c>
      <c r="B209" s="60">
        <v>126.8</v>
      </c>
      <c r="C209" s="60">
        <v>124.8</v>
      </c>
      <c r="D209" s="60">
        <v>122.8</v>
      </c>
      <c r="E209" s="60">
        <v>128.80000000000001</v>
      </c>
      <c r="F209" s="60">
        <v>126.8</v>
      </c>
      <c r="G209" s="60">
        <v>124.8</v>
      </c>
      <c r="I209" s="62">
        <f t="shared" si="20"/>
        <v>121.31</v>
      </c>
      <c r="J209" s="61">
        <v>1.6000000000000101</v>
      </c>
      <c r="K209" s="60">
        <f>(ROUND(C208,2))+0.01</f>
        <v>119.31</v>
      </c>
      <c r="L209" s="61">
        <v>1.6000000000000101</v>
      </c>
      <c r="M209" s="60">
        <f t="shared" si="22"/>
        <v>117.31</v>
      </c>
      <c r="N209" s="61">
        <v>1.6000000000000101</v>
      </c>
      <c r="O209" s="60">
        <f t="shared" si="23"/>
        <v>123.31</v>
      </c>
      <c r="P209" s="61">
        <v>1.6000000000000101</v>
      </c>
      <c r="Q209" s="60">
        <f t="shared" si="24"/>
        <v>121.31</v>
      </c>
      <c r="R209" s="61">
        <v>1.6000000000000101</v>
      </c>
      <c r="S209" s="60">
        <f t="shared" si="25"/>
        <v>119.31</v>
      </c>
      <c r="T209" s="61">
        <v>1.6000000000000101</v>
      </c>
    </row>
    <row r="210" spans="1:20">
      <c r="A210" s="60">
        <v>1.50000000000001</v>
      </c>
      <c r="B210" s="60">
        <v>132.5</v>
      </c>
      <c r="C210" s="60">
        <v>130.5</v>
      </c>
      <c r="D210" s="60">
        <v>128.5</v>
      </c>
      <c r="E210" s="60">
        <v>134.5</v>
      </c>
      <c r="F210" s="60">
        <v>132.5</v>
      </c>
      <c r="G210" s="60">
        <v>130.5</v>
      </c>
      <c r="I210" s="62">
        <f t="shared" si="20"/>
        <v>126.81</v>
      </c>
      <c r="J210" s="61">
        <v>1.50000000000001</v>
      </c>
      <c r="K210" s="60">
        <f t="shared" si="21"/>
        <v>124.81</v>
      </c>
      <c r="L210" s="61">
        <v>1.50000000000001</v>
      </c>
      <c r="M210" s="60">
        <f t="shared" si="22"/>
        <v>122.81</v>
      </c>
      <c r="N210" s="61">
        <v>1.50000000000001</v>
      </c>
      <c r="O210" s="60">
        <f t="shared" si="23"/>
        <v>128.81</v>
      </c>
      <c r="P210" s="61">
        <v>1.50000000000001</v>
      </c>
      <c r="Q210" s="60">
        <f t="shared" si="24"/>
        <v>126.81</v>
      </c>
      <c r="R210" s="61">
        <v>1.50000000000001</v>
      </c>
      <c r="S210" s="60">
        <f t="shared" si="25"/>
        <v>124.81</v>
      </c>
      <c r="T210" s="61">
        <v>1.50000000000001</v>
      </c>
    </row>
    <row r="211" spans="1:20">
      <c r="A211" s="60">
        <v>1.4000000000000099</v>
      </c>
      <c r="B211" s="60">
        <v>138.4</v>
      </c>
      <c r="C211" s="60">
        <v>136.4</v>
      </c>
      <c r="D211" s="60">
        <v>134.4</v>
      </c>
      <c r="E211" s="60">
        <v>140.4</v>
      </c>
      <c r="F211" s="60">
        <v>138.4</v>
      </c>
      <c r="G211" s="60">
        <v>136.4</v>
      </c>
      <c r="I211" s="62">
        <f t="shared" si="20"/>
        <v>132.51</v>
      </c>
      <c r="J211" s="61">
        <v>1.4000000000000099</v>
      </c>
      <c r="K211" s="60">
        <f t="shared" si="21"/>
        <v>130.51</v>
      </c>
      <c r="L211" s="61">
        <v>1.4000000000000099</v>
      </c>
      <c r="M211" s="60">
        <f t="shared" si="22"/>
        <v>128.51</v>
      </c>
      <c r="N211" s="61">
        <v>1.4000000000000099</v>
      </c>
      <c r="O211" s="60">
        <f t="shared" si="23"/>
        <v>134.51</v>
      </c>
      <c r="P211" s="61">
        <v>1.4000000000000099</v>
      </c>
      <c r="Q211" s="60">
        <f t="shared" si="24"/>
        <v>132.51</v>
      </c>
      <c r="R211" s="61">
        <v>1.4000000000000099</v>
      </c>
      <c r="S211" s="60">
        <f t="shared" si="25"/>
        <v>130.51</v>
      </c>
      <c r="T211" s="61">
        <v>1.4000000000000099</v>
      </c>
    </row>
    <row r="212" spans="1:20">
      <c r="A212" s="60">
        <v>1.30000000000001</v>
      </c>
      <c r="B212" s="60">
        <v>144.5</v>
      </c>
      <c r="C212" s="60">
        <v>142.5</v>
      </c>
      <c r="D212" s="60">
        <v>140.5</v>
      </c>
      <c r="E212" s="60">
        <v>146.5</v>
      </c>
      <c r="F212" s="60">
        <v>144.5</v>
      </c>
      <c r="G212" s="60">
        <v>142.5</v>
      </c>
      <c r="I212" s="62">
        <f t="shared" si="20"/>
        <v>138.41</v>
      </c>
      <c r="J212" s="61">
        <v>1.30000000000001</v>
      </c>
      <c r="K212" s="60">
        <f t="shared" si="21"/>
        <v>136.41</v>
      </c>
      <c r="L212" s="61">
        <v>1.30000000000001</v>
      </c>
      <c r="M212" s="60">
        <f t="shared" si="22"/>
        <v>134.41</v>
      </c>
      <c r="N212" s="61">
        <v>1.30000000000001</v>
      </c>
      <c r="O212" s="60">
        <f t="shared" si="23"/>
        <v>140.41</v>
      </c>
      <c r="P212" s="61">
        <v>1.30000000000001</v>
      </c>
      <c r="Q212" s="60">
        <f t="shared" si="24"/>
        <v>138.41</v>
      </c>
      <c r="R212" s="61">
        <v>1.30000000000001</v>
      </c>
      <c r="S212" s="60">
        <f t="shared" si="25"/>
        <v>136.41</v>
      </c>
      <c r="T212" s="61">
        <v>1.30000000000001</v>
      </c>
    </row>
    <row r="213" spans="1:20">
      <c r="A213" s="60">
        <v>1.2000000000000099</v>
      </c>
      <c r="B213" s="60">
        <v>150.80000000000001</v>
      </c>
      <c r="C213" s="60">
        <v>148.80000000000001</v>
      </c>
      <c r="D213" s="60">
        <v>146.80000000000001</v>
      </c>
      <c r="E213" s="60">
        <v>152.80000000000001</v>
      </c>
      <c r="F213" s="60">
        <v>150.80000000000001</v>
      </c>
      <c r="G213" s="60">
        <v>148.80000000000001</v>
      </c>
      <c r="I213" s="62">
        <f t="shared" si="20"/>
        <v>144.51</v>
      </c>
      <c r="J213" s="61">
        <v>1.2000000000000099</v>
      </c>
      <c r="K213" s="60">
        <f t="shared" si="21"/>
        <v>142.51</v>
      </c>
      <c r="L213" s="61">
        <v>1.2000000000000099</v>
      </c>
      <c r="M213" s="60">
        <f t="shared" si="22"/>
        <v>140.51</v>
      </c>
      <c r="N213" s="61">
        <v>1.2000000000000099</v>
      </c>
      <c r="O213" s="60">
        <f t="shared" si="23"/>
        <v>146.51</v>
      </c>
      <c r="P213" s="61">
        <v>1.2000000000000099</v>
      </c>
      <c r="Q213" s="60">
        <f t="shared" si="24"/>
        <v>144.51</v>
      </c>
      <c r="R213" s="61">
        <v>1.2000000000000099</v>
      </c>
      <c r="S213" s="60">
        <f t="shared" si="25"/>
        <v>142.51</v>
      </c>
      <c r="T213" s="61">
        <v>1.2000000000000099</v>
      </c>
    </row>
    <row r="214" spans="1:20">
      <c r="A214" s="60">
        <v>1.1000000000000101</v>
      </c>
      <c r="B214" s="60">
        <v>157.30000000000001</v>
      </c>
      <c r="C214" s="60">
        <v>155.30000000000001</v>
      </c>
      <c r="D214" s="60">
        <v>153.30000000000001</v>
      </c>
      <c r="E214" s="60">
        <v>159.30000000000001</v>
      </c>
      <c r="F214" s="60">
        <v>157.30000000000001</v>
      </c>
      <c r="G214" s="60">
        <v>155.30000000000001</v>
      </c>
      <c r="I214" s="62">
        <f t="shared" si="20"/>
        <v>150.81</v>
      </c>
      <c r="J214" s="61">
        <v>1.1000000000000101</v>
      </c>
      <c r="K214" s="60">
        <f t="shared" si="21"/>
        <v>148.81</v>
      </c>
      <c r="L214" s="61">
        <v>1.1000000000000101</v>
      </c>
      <c r="M214" s="60">
        <f t="shared" si="22"/>
        <v>146.81</v>
      </c>
      <c r="N214" s="61">
        <v>1.1000000000000101</v>
      </c>
      <c r="O214" s="60">
        <f t="shared" si="23"/>
        <v>152.81</v>
      </c>
      <c r="P214" s="61">
        <v>1.1000000000000101</v>
      </c>
      <c r="Q214" s="60">
        <f t="shared" si="24"/>
        <v>150.81</v>
      </c>
      <c r="R214" s="61">
        <v>1.1000000000000101</v>
      </c>
      <c r="S214" s="60">
        <f t="shared" si="25"/>
        <v>148.81</v>
      </c>
      <c r="T214" s="61">
        <v>1.1000000000000101</v>
      </c>
    </row>
    <row r="215" spans="1:20">
      <c r="A215" s="60">
        <v>1.00000000000001</v>
      </c>
      <c r="B215" s="60">
        <v>164</v>
      </c>
      <c r="C215" s="60">
        <v>162</v>
      </c>
      <c r="D215" s="60">
        <v>160</v>
      </c>
      <c r="E215" s="60">
        <v>166</v>
      </c>
      <c r="F215" s="60">
        <v>164</v>
      </c>
      <c r="G215" s="60">
        <v>162</v>
      </c>
      <c r="I215" s="62">
        <f>(ROUND(B214,2))+0.01</f>
        <v>157.31</v>
      </c>
      <c r="J215" s="61">
        <v>1.00000000000001</v>
      </c>
      <c r="K215" s="60">
        <f t="shared" si="21"/>
        <v>155.31</v>
      </c>
      <c r="L215" s="61">
        <v>1.00000000000001</v>
      </c>
      <c r="M215" s="60">
        <f t="shared" si="22"/>
        <v>153.31</v>
      </c>
      <c r="N215" s="61">
        <v>1.00000000000001</v>
      </c>
      <c r="O215" s="60">
        <f t="shared" si="23"/>
        <v>159.31</v>
      </c>
      <c r="P215" s="61">
        <v>1.00000000000001</v>
      </c>
      <c r="Q215" s="60">
        <f t="shared" si="24"/>
        <v>157.31</v>
      </c>
      <c r="R215" s="61">
        <v>1.00000000000001</v>
      </c>
      <c r="S215" s="60">
        <f t="shared" si="25"/>
        <v>155.31</v>
      </c>
      <c r="T215" s="61">
        <v>1.00000000000001</v>
      </c>
    </row>
    <row r="216" spans="1:20">
      <c r="I216" s="62"/>
    </row>
    <row r="217" spans="1:20">
      <c r="A217" s="60" t="s">
        <v>20</v>
      </c>
      <c r="I217" s="62"/>
    </row>
    <row r="218" spans="1:20">
      <c r="A218" s="60" t="s">
        <v>3</v>
      </c>
      <c r="B218" s="60" t="s">
        <v>4</v>
      </c>
      <c r="C218" s="60" t="s">
        <v>5</v>
      </c>
      <c r="D218" s="60" t="s">
        <v>6</v>
      </c>
      <c r="E218" s="60" t="s">
        <v>7</v>
      </c>
      <c r="F218" s="60" t="s">
        <v>8</v>
      </c>
      <c r="G218" s="60" t="s">
        <v>9</v>
      </c>
      <c r="I218" s="60" t="s">
        <v>4</v>
      </c>
      <c r="K218" s="60" t="s">
        <v>5</v>
      </c>
      <c r="M218" s="60" t="s">
        <v>6</v>
      </c>
      <c r="O218" s="60" t="s">
        <v>7</v>
      </c>
      <c r="Q218" s="60" t="s">
        <v>8</v>
      </c>
      <c r="S218" s="60" t="s">
        <v>9</v>
      </c>
    </row>
    <row r="219" spans="1:20">
      <c r="A219" s="60">
        <v>2.2999999999999998</v>
      </c>
      <c r="J219" s="60">
        <v>2.2999999999999998</v>
      </c>
      <c r="L219" s="60">
        <v>2.2999999999999998</v>
      </c>
      <c r="M219" s="60">
        <v>1</v>
      </c>
      <c r="N219" s="60">
        <v>2.2999999999999998</v>
      </c>
      <c r="P219" s="60">
        <v>2.2999999999999998</v>
      </c>
      <c r="R219" s="60">
        <v>2.2999999999999998</v>
      </c>
      <c r="S219" s="60">
        <v>1</v>
      </c>
      <c r="T219" s="60">
        <v>2.2999999999999998</v>
      </c>
    </row>
    <row r="220" spans="1:20">
      <c r="A220" s="60">
        <v>2.4000000000000101</v>
      </c>
      <c r="D220" s="60">
        <v>1</v>
      </c>
      <c r="G220" s="60">
        <v>1</v>
      </c>
      <c r="I220" s="62"/>
      <c r="J220" s="60">
        <v>2.4000000000000101</v>
      </c>
      <c r="K220" s="62">
        <v>1</v>
      </c>
      <c r="L220" s="60">
        <v>2.4000000000000101</v>
      </c>
      <c r="M220" s="62">
        <f>(ROUND(D219,2))+0.01</f>
        <v>0.01</v>
      </c>
      <c r="N220" s="60">
        <v>2.4000000000000101</v>
      </c>
      <c r="O220" s="62"/>
      <c r="P220" s="60">
        <v>2.4000000000000101</v>
      </c>
      <c r="Q220" s="62">
        <v>1</v>
      </c>
      <c r="R220" s="60">
        <v>2.4000000000000101</v>
      </c>
      <c r="S220" s="62">
        <f>(ROUND(G219,2))+0.01</f>
        <v>0.01</v>
      </c>
      <c r="T220" s="60">
        <v>2.4000000000000101</v>
      </c>
    </row>
    <row r="221" spans="1:20">
      <c r="A221" s="60">
        <v>2.5000000000000102</v>
      </c>
      <c r="C221" s="60">
        <v>1</v>
      </c>
      <c r="D221" s="60">
        <v>2</v>
      </c>
      <c r="F221" s="60">
        <v>1</v>
      </c>
      <c r="G221" s="60">
        <v>2</v>
      </c>
      <c r="I221" s="62"/>
      <c r="J221" s="60">
        <v>2.5000000000000102</v>
      </c>
      <c r="K221" s="62">
        <f t="shared" ref="K221:K256" si="26">(ROUND(C220,2))+0.01</f>
        <v>0.01</v>
      </c>
      <c r="L221" s="60">
        <v>2.5000000000000102</v>
      </c>
      <c r="M221" s="62">
        <f t="shared" ref="M221:M256" si="27">(ROUND(D220,2))+0.01</f>
        <v>1.01</v>
      </c>
      <c r="N221" s="60">
        <v>2.5000000000000102</v>
      </c>
      <c r="O221" s="62"/>
      <c r="P221" s="60">
        <v>2.5000000000000102</v>
      </c>
      <c r="Q221" s="62">
        <f t="shared" ref="Q221:Q256" si="28">(ROUND(F220,2))+0.01</f>
        <v>0.01</v>
      </c>
      <c r="R221" s="60">
        <v>2.5000000000000102</v>
      </c>
      <c r="S221" s="62">
        <f t="shared" ref="S221:S256" si="29">(ROUND(G220,2))+0.01</f>
        <v>1.01</v>
      </c>
      <c r="T221" s="60">
        <v>2.5000000000000102</v>
      </c>
    </row>
    <row r="222" spans="1:20">
      <c r="A222" s="60">
        <v>2.6000000000000099</v>
      </c>
      <c r="C222" s="60">
        <v>2</v>
      </c>
      <c r="D222" s="60">
        <v>3</v>
      </c>
      <c r="F222" s="60">
        <v>2</v>
      </c>
      <c r="G222" s="60">
        <v>3</v>
      </c>
      <c r="I222" s="62">
        <v>1</v>
      </c>
      <c r="J222" s="60">
        <v>2.6000000000000099</v>
      </c>
      <c r="K222" s="62">
        <f t="shared" si="26"/>
        <v>1.01</v>
      </c>
      <c r="L222" s="60">
        <v>2.6000000000000099</v>
      </c>
      <c r="M222" s="62">
        <f t="shared" si="27"/>
        <v>2.0099999999999998</v>
      </c>
      <c r="N222" s="60">
        <v>2.6000000000000099</v>
      </c>
      <c r="O222" s="62">
        <v>1</v>
      </c>
      <c r="P222" s="60">
        <v>2.6000000000000099</v>
      </c>
      <c r="Q222" s="62">
        <f t="shared" si="28"/>
        <v>1.01</v>
      </c>
      <c r="R222" s="60">
        <v>2.6000000000000099</v>
      </c>
      <c r="S222" s="62">
        <f t="shared" si="29"/>
        <v>2.0099999999999998</v>
      </c>
      <c r="T222" s="60">
        <v>2.6000000000000099</v>
      </c>
    </row>
    <row r="223" spans="1:20">
      <c r="A223" s="60">
        <v>2.7000000000000099</v>
      </c>
      <c r="B223" s="60">
        <v>1</v>
      </c>
      <c r="C223" s="60">
        <v>3</v>
      </c>
      <c r="D223" s="60">
        <v>4</v>
      </c>
      <c r="E223" s="60">
        <v>1</v>
      </c>
      <c r="F223" s="60">
        <v>3</v>
      </c>
      <c r="G223" s="60">
        <v>4</v>
      </c>
      <c r="I223" s="62">
        <f t="shared" ref="I223:I256" si="30">(ROUND(B222,2))+0.01</f>
        <v>0.01</v>
      </c>
      <c r="J223" s="60">
        <v>2.7000000000000099</v>
      </c>
      <c r="K223" s="62">
        <f t="shared" si="26"/>
        <v>2.0099999999999998</v>
      </c>
      <c r="L223" s="60">
        <v>2.7000000000000099</v>
      </c>
      <c r="M223" s="62">
        <f t="shared" si="27"/>
        <v>3.01</v>
      </c>
      <c r="N223" s="60">
        <v>2.7000000000000099</v>
      </c>
      <c r="O223" s="62">
        <f t="shared" ref="O223:O256" si="31">(ROUND(E222,2))+0.01</f>
        <v>0.01</v>
      </c>
      <c r="P223" s="60">
        <v>2.7000000000000099</v>
      </c>
      <c r="Q223" s="62">
        <f t="shared" si="28"/>
        <v>2.0099999999999998</v>
      </c>
      <c r="R223" s="60">
        <v>2.7000000000000099</v>
      </c>
      <c r="S223" s="62">
        <f t="shared" si="29"/>
        <v>3.01</v>
      </c>
      <c r="T223" s="60">
        <v>2.7000000000000099</v>
      </c>
    </row>
    <row r="224" spans="1:20">
      <c r="A224" s="60">
        <v>2.80000000000001</v>
      </c>
      <c r="B224" s="60">
        <v>2</v>
      </c>
      <c r="C224" s="60">
        <v>4</v>
      </c>
      <c r="D224" s="60">
        <v>5</v>
      </c>
      <c r="E224" s="60">
        <v>2</v>
      </c>
      <c r="F224" s="60">
        <v>4</v>
      </c>
      <c r="G224" s="60">
        <v>5</v>
      </c>
      <c r="I224" s="62">
        <f t="shared" si="30"/>
        <v>1.01</v>
      </c>
      <c r="J224" s="60">
        <v>2.80000000000001</v>
      </c>
      <c r="K224" s="62">
        <f t="shared" si="26"/>
        <v>3.01</v>
      </c>
      <c r="L224" s="60">
        <v>2.80000000000001</v>
      </c>
      <c r="M224" s="62">
        <f t="shared" si="27"/>
        <v>4.01</v>
      </c>
      <c r="N224" s="60">
        <v>2.80000000000001</v>
      </c>
      <c r="O224" s="62">
        <f t="shared" si="31"/>
        <v>1.01</v>
      </c>
      <c r="P224" s="60">
        <v>2.80000000000001</v>
      </c>
      <c r="Q224" s="62">
        <f t="shared" si="28"/>
        <v>3.01</v>
      </c>
      <c r="R224" s="60">
        <v>2.80000000000001</v>
      </c>
      <c r="S224" s="62">
        <f t="shared" si="29"/>
        <v>4.01</v>
      </c>
      <c r="T224" s="60">
        <v>2.80000000000001</v>
      </c>
    </row>
    <row r="225" spans="1:20">
      <c r="A225" s="60">
        <v>2.9000000000000101</v>
      </c>
      <c r="B225" s="60">
        <v>3</v>
      </c>
      <c r="C225" s="60">
        <v>5</v>
      </c>
      <c r="D225" s="60">
        <v>6</v>
      </c>
      <c r="E225" s="60">
        <v>3</v>
      </c>
      <c r="F225" s="60">
        <v>5</v>
      </c>
      <c r="G225" s="60">
        <v>6</v>
      </c>
      <c r="I225" s="62">
        <f t="shared" si="30"/>
        <v>2.0099999999999998</v>
      </c>
      <c r="J225" s="60">
        <v>2.9000000000000101</v>
      </c>
      <c r="K225" s="62">
        <f t="shared" si="26"/>
        <v>4.01</v>
      </c>
      <c r="L225" s="60">
        <v>2.9000000000000101</v>
      </c>
      <c r="M225" s="62">
        <f t="shared" si="27"/>
        <v>5.01</v>
      </c>
      <c r="N225" s="60">
        <v>2.9000000000000101</v>
      </c>
      <c r="O225" s="62">
        <f t="shared" si="31"/>
        <v>2.0099999999999998</v>
      </c>
      <c r="P225" s="60">
        <v>2.9000000000000101</v>
      </c>
      <c r="Q225" s="62">
        <f t="shared" si="28"/>
        <v>4.01</v>
      </c>
      <c r="R225" s="60">
        <v>2.9000000000000101</v>
      </c>
      <c r="S225" s="62">
        <f t="shared" si="29"/>
        <v>5.01</v>
      </c>
      <c r="T225" s="60">
        <v>2.9000000000000101</v>
      </c>
    </row>
    <row r="226" spans="1:20">
      <c r="A226" s="60">
        <v>3.0000000000000102</v>
      </c>
      <c r="B226" s="60">
        <v>4</v>
      </c>
      <c r="C226" s="60">
        <v>6</v>
      </c>
      <c r="D226" s="60">
        <v>7</v>
      </c>
      <c r="E226" s="60">
        <v>4</v>
      </c>
      <c r="F226" s="60">
        <v>6</v>
      </c>
      <c r="G226" s="60">
        <v>7</v>
      </c>
      <c r="I226" s="62">
        <f t="shared" si="30"/>
        <v>3.01</v>
      </c>
      <c r="J226" s="60">
        <v>3.0000000000000102</v>
      </c>
      <c r="K226" s="62">
        <f t="shared" si="26"/>
        <v>5.01</v>
      </c>
      <c r="L226" s="60">
        <v>3.0000000000000102</v>
      </c>
      <c r="M226" s="62">
        <f t="shared" si="27"/>
        <v>6.01</v>
      </c>
      <c r="N226" s="60">
        <v>3.0000000000000102</v>
      </c>
      <c r="O226" s="62">
        <f t="shared" si="31"/>
        <v>3.01</v>
      </c>
      <c r="P226" s="60">
        <v>3.0000000000000102</v>
      </c>
      <c r="Q226" s="62">
        <f t="shared" si="28"/>
        <v>5.01</v>
      </c>
      <c r="R226" s="60">
        <v>3.0000000000000102</v>
      </c>
      <c r="S226" s="62">
        <f t="shared" si="29"/>
        <v>6.01</v>
      </c>
      <c r="T226" s="60">
        <v>3.0000000000000102</v>
      </c>
    </row>
    <row r="227" spans="1:20">
      <c r="A227" s="60">
        <v>3.1000000000000099</v>
      </c>
      <c r="B227" s="60">
        <v>5</v>
      </c>
      <c r="C227" s="60">
        <v>7</v>
      </c>
      <c r="D227" s="60">
        <v>8</v>
      </c>
      <c r="E227" s="60">
        <v>5</v>
      </c>
      <c r="F227" s="60">
        <v>7</v>
      </c>
      <c r="G227" s="60">
        <v>8</v>
      </c>
      <c r="I227" s="62">
        <f t="shared" si="30"/>
        <v>4.01</v>
      </c>
      <c r="J227" s="60">
        <v>3.1000000000000099</v>
      </c>
      <c r="K227" s="62">
        <f t="shared" si="26"/>
        <v>6.01</v>
      </c>
      <c r="L227" s="60">
        <v>3.1000000000000099</v>
      </c>
      <c r="M227" s="62">
        <f t="shared" si="27"/>
        <v>7.01</v>
      </c>
      <c r="N227" s="60">
        <v>3.1000000000000099</v>
      </c>
      <c r="O227" s="62">
        <f t="shared" si="31"/>
        <v>4.01</v>
      </c>
      <c r="P227" s="60">
        <v>3.1000000000000099</v>
      </c>
      <c r="Q227" s="62">
        <f t="shared" si="28"/>
        <v>6.01</v>
      </c>
      <c r="R227" s="60">
        <v>3.1000000000000099</v>
      </c>
      <c r="S227" s="62">
        <f t="shared" si="29"/>
        <v>7.01</v>
      </c>
      <c r="T227" s="60">
        <v>3.1000000000000099</v>
      </c>
    </row>
    <row r="228" spans="1:20">
      <c r="A228" s="60">
        <v>3.2000000000000099</v>
      </c>
      <c r="B228" s="60">
        <v>6</v>
      </c>
      <c r="C228" s="60">
        <v>8</v>
      </c>
      <c r="D228" s="60">
        <v>9</v>
      </c>
      <c r="E228" s="60">
        <v>6</v>
      </c>
      <c r="F228" s="60">
        <v>8</v>
      </c>
      <c r="G228" s="60">
        <v>9</v>
      </c>
      <c r="I228" s="62">
        <f t="shared" si="30"/>
        <v>5.01</v>
      </c>
      <c r="J228" s="60">
        <v>3.2000000000000099</v>
      </c>
      <c r="K228" s="62">
        <f t="shared" si="26"/>
        <v>7.01</v>
      </c>
      <c r="L228" s="60">
        <v>3.2000000000000099</v>
      </c>
      <c r="M228" s="62">
        <f t="shared" si="27"/>
        <v>8.01</v>
      </c>
      <c r="N228" s="60">
        <v>3.2000000000000099</v>
      </c>
      <c r="O228" s="62">
        <f t="shared" si="31"/>
        <v>5.01</v>
      </c>
      <c r="P228" s="60">
        <v>3.2000000000000099</v>
      </c>
      <c r="Q228" s="62">
        <f t="shared" si="28"/>
        <v>7.01</v>
      </c>
      <c r="R228" s="60">
        <v>3.2000000000000099</v>
      </c>
      <c r="S228" s="62">
        <f t="shared" si="29"/>
        <v>8.01</v>
      </c>
      <c r="T228" s="60">
        <v>3.2000000000000099</v>
      </c>
    </row>
    <row r="229" spans="1:20">
      <c r="A229" s="60">
        <v>3.30000000000001</v>
      </c>
      <c r="B229" s="60">
        <v>7</v>
      </c>
      <c r="C229" s="60">
        <v>9</v>
      </c>
      <c r="D229" s="60">
        <v>10</v>
      </c>
      <c r="E229" s="60">
        <v>7</v>
      </c>
      <c r="F229" s="60">
        <v>9</v>
      </c>
      <c r="G229" s="60">
        <v>10</v>
      </c>
      <c r="I229" s="62">
        <f t="shared" si="30"/>
        <v>6.01</v>
      </c>
      <c r="J229" s="60">
        <v>3.30000000000001</v>
      </c>
      <c r="K229" s="62">
        <f t="shared" si="26"/>
        <v>8.01</v>
      </c>
      <c r="L229" s="60">
        <v>3.30000000000001</v>
      </c>
      <c r="M229" s="62">
        <f t="shared" si="27"/>
        <v>9.01</v>
      </c>
      <c r="N229" s="60">
        <v>3.30000000000001</v>
      </c>
      <c r="O229" s="62">
        <f t="shared" si="31"/>
        <v>6.01</v>
      </c>
      <c r="P229" s="60">
        <v>3.30000000000001</v>
      </c>
      <c r="Q229" s="62">
        <f t="shared" si="28"/>
        <v>8.01</v>
      </c>
      <c r="R229" s="60">
        <v>3.30000000000001</v>
      </c>
      <c r="S229" s="62">
        <f t="shared" si="29"/>
        <v>9.01</v>
      </c>
      <c r="T229" s="60">
        <v>3.30000000000001</v>
      </c>
    </row>
    <row r="230" spans="1:20">
      <c r="A230" s="60">
        <v>3.4000000000000101</v>
      </c>
      <c r="B230" s="60">
        <v>8</v>
      </c>
      <c r="C230" s="60">
        <v>10</v>
      </c>
      <c r="D230" s="60">
        <v>11</v>
      </c>
      <c r="E230" s="60">
        <v>8</v>
      </c>
      <c r="F230" s="60">
        <v>10</v>
      </c>
      <c r="G230" s="60">
        <v>11</v>
      </c>
      <c r="I230" s="62">
        <f t="shared" si="30"/>
        <v>7.01</v>
      </c>
      <c r="J230" s="60">
        <v>3.4000000000000101</v>
      </c>
      <c r="K230" s="62">
        <f t="shared" si="26"/>
        <v>9.01</v>
      </c>
      <c r="L230" s="60">
        <v>3.4000000000000101</v>
      </c>
      <c r="M230" s="62">
        <f t="shared" si="27"/>
        <v>10.01</v>
      </c>
      <c r="N230" s="60">
        <v>3.4000000000000101</v>
      </c>
      <c r="O230" s="62">
        <f t="shared" si="31"/>
        <v>7.01</v>
      </c>
      <c r="P230" s="60">
        <v>3.4000000000000101</v>
      </c>
      <c r="Q230" s="62">
        <f t="shared" si="28"/>
        <v>9.01</v>
      </c>
      <c r="R230" s="60">
        <v>3.4000000000000101</v>
      </c>
      <c r="S230" s="62">
        <f t="shared" si="29"/>
        <v>10.01</v>
      </c>
      <c r="T230" s="60">
        <v>3.4000000000000101</v>
      </c>
    </row>
    <row r="231" spans="1:20">
      <c r="A231" s="60">
        <v>3.5000000000000102</v>
      </c>
      <c r="B231" s="60">
        <v>9</v>
      </c>
      <c r="C231" s="60">
        <v>11</v>
      </c>
      <c r="D231" s="60">
        <v>12</v>
      </c>
      <c r="E231" s="60">
        <v>9</v>
      </c>
      <c r="F231" s="60">
        <v>11</v>
      </c>
      <c r="G231" s="60">
        <v>12</v>
      </c>
      <c r="I231" s="62">
        <f t="shared" si="30"/>
        <v>8.01</v>
      </c>
      <c r="J231" s="60">
        <v>3.5000000000000102</v>
      </c>
      <c r="K231" s="62">
        <f t="shared" si="26"/>
        <v>10.01</v>
      </c>
      <c r="L231" s="60">
        <v>3.5000000000000102</v>
      </c>
      <c r="M231" s="62">
        <f t="shared" si="27"/>
        <v>11.01</v>
      </c>
      <c r="N231" s="60">
        <v>3.5000000000000102</v>
      </c>
      <c r="O231" s="62">
        <f t="shared" si="31"/>
        <v>8.01</v>
      </c>
      <c r="P231" s="60">
        <v>3.5000000000000102</v>
      </c>
      <c r="Q231" s="62">
        <f t="shared" si="28"/>
        <v>10.01</v>
      </c>
      <c r="R231" s="60">
        <v>3.5000000000000102</v>
      </c>
      <c r="S231" s="62">
        <f t="shared" si="29"/>
        <v>11.01</v>
      </c>
      <c r="T231" s="60">
        <v>3.5000000000000102</v>
      </c>
    </row>
    <row r="232" spans="1:20">
      <c r="A232" s="60">
        <v>3.6000000000000099</v>
      </c>
      <c r="B232" s="60">
        <v>10</v>
      </c>
      <c r="C232" s="60">
        <v>12</v>
      </c>
      <c r="D232" s="60">
        <v>13</v>
      </c>
      <c r="E232" s="60">
        <v>10</v>
      </c>
      <c r="F232" s="60">
        <v>12</v>
      </c>
      <c r="G232" s="60">
        <v>13</v>
      </c>
      <c r="I232" s="62">
        <f t="shared" si="30"/>
        <v>9.01</v>
      </c>
      <c r="J232" s="60">
        <v>3.6000000000000099</v>
      </c>
      <c r="K232" s="62">
        <f t="shared" si="26"/>
        <v>11.01</v>
      </c>
      <c r="L232" s="60">
        <v>3.6000000000000099</v>
      </c>
      <c r="M232" s="62">
        <f t="shared" si="27"/>
        <v>12.01</v>
      </c>
      <c r="N232" s="60">
        <v>3.6000000000000099</v>
      </c>
      <c r="O232" s="62">
        <f t="shared" si="31"/>
        <v>9.01</v>
      </c>
      <c r="P232" s="60">
        <v>3.6000000000000099</v>
      </c>
      <c r="Q232" s="62">
        <f t="shared" si="28"/>
        <v>11.01</v>
      </c>
      <c r="R232" s="60">
        <v>3.6000000000000099</v>
      </c>
      <c r="S232" s="62">
        <f t="shared" si="29"/>
        <v>12.01</v>
      </c>
      <c r="T232" s="60">
        <v>3.6000000000000099</v>
      </c>
    </row>
    <row r="233" spans="1:20">
      <c r="A233" s="60">
        <v>3.7000000000000099</v>
      </c>
      <c r="B233" s="60">
        <v>11</v>
      </c>
      <c r="C233" s="60">
        <v>13</v>
      </c>
      <c r="D233" s="60">
        <v>14</v>
      </c>
      <c r="E233" s="60">
        <v>11</v>
      </c>
      <c r="F233" s="60">
        <v>13</v>
      </c>
      <c r="G233" s="60">
        <v>14</v>
      </c>
      <c r="I233" s="62">
        <f t="shared" si="30"/>
        <v>10.01</v>
      </c>
      <c r="J233" s="60">
        <v>3.7000000000000099</v>
      </c>
      <c r="K233" s="62">
        <f t="shared" si="26"/>
        <v>12.01</v>
      </c>
      <c r="L233" s="60">
        <v>3.7000000000000099</v>
      </c>
      <c r="M233" s="62">
        <f t="shared" si="27"/>
        <v>13.01</v>
      </c>
      <c r="N233" s="60">
        <v>3.7000000000000099</v>
      </c>
      <c r="O233" s="62">
        <f t="shared" si="31"/>
        <v>10.01</v>
      </c>
      <c r="P233" s="60">
        <v>3.7000000000000099</v>
      </c>
      <c r="Q233" s="62">
        <f t="shared" si="28"/>
        <v>12.01</v>
      </c>
      <c r="R233" s="60">
        <v>3.7000000000000099</v>
      </c>
      <c r="S233" s="62">
        <f t="shared" si="29"/>
        <v>13.01</v>
      </c>
      <c r="T233" s="60">
        <v>3.7000000000000099</v>
      </c>
    </row>
    <row r="234" spans="1:20">
      <c r="A234" s="60">
        <v>3.80000000000001</v>
      </c>
      <c r="B234" s="60">
        <v>12</v>
      </c>
      <c r="C234" s="60">
        <v>14</v>
      </c>
      <c r="D234" s="60">
        <v>15</v>
      </c>
      <c r="E234" s="60">
        <v>12</v>
      </c>
      <c r="F234" s="60">
        <v>14</v>
      </c>
      <c r="G234" s="60">
        <v>15</v>
      </c>
      <c r="I234" s="62">
        <f t="shared" si="30"/>
        <v>11.01</v>
      </c>
      <c r="J234" s="60">
        <v>3.80000000000001</v>
      </c>
      <c r="K234" s="62">
        <f t="shared" si="26"/>
        <v>13.01</v>
      </c>
      <c r="L234" s="60">
        <v>3.80000000000001</v>
      </c>
      <c r="M234" s="62">
        <f t="shared" si="27"/>
        <v>14.01</v>
      </c>
      <c r="N234" s="60">
        <v>3.80000000000001</v>
      </c>
      <c r="O234" s="62">
        <f t="shared" si="31"/>
        <v>11.01</v>
      </c>
      <c r="P234" s="60">
        <v>3.80000000000001</v>
      </c>
      <c r="Q234" s="62">
        <f t="shared" si="28"/>
        <v>13.01</v>
      </c>
      <c r="R234" s="60">
        <v>3.80000000000001</v>
      </c>
      <c r="S234" s="62">
        <f t="shared" si="29"/>
        <v>14.01</v>
      </c>
      <c r="T234" s="60">
        <v>3.80000000000001</v>
      </c>
    </row>
    <row r="235" spans="1:20">
      <c r="A235" s="60">
        <v>3.9000000000000101</v>
      </c>
      <c r="B235" s="60">
        <v>13</v>
      </c>
      <c r="C235" s="60">
        <v>15</v>
      </c>
      <c r="D235" s="60">
        <v>16</v>
      </c>
      <c r="E235" s="60">
        <v>13</v>
      </c>
      <c r="F235" s="60">
        <v>15</v>
      </c>
      <c r="G235" s="60">
        <v>16</v>
      </c>
      <c r="I235" s="62">
        <f t="shared" si="30"/>
        <v>12.01</v>
      </c>
      <c r="J235" s="60">
        <v>3.9000000000000101</v>
      </c>
      <c r="K235" s="62">
        <f t="shared" si="26"/>
        <v>14.01</v>
      </c>
      <c r="L235" s="60">
        <v>3.9000000000000101</v>
      </c>
      <c r="M235" s="62">
        <f t="shared" si="27"/>
        <v>15.01</v>
      </c>
      <c r="N235" s="60">
        <v>3.9000000000000101</v>
      </c>
      <c r="O235" s="62">
        <f t="shared" si="31"/>
        <v>12.01</v>
      </c>
      <c r="P235" s="60">
        <v>3.9000000000000101</v>
      </c>
      <c r="Q235" s="62">
        <f t="shared" si="28"/>
        <v>14.01</v>
      </c>
      <c r="R235" s="60">
        <v>3.9000000000000101</v>
      </c>
      <c r="S235" s="62">
        <f t="shared" si="29"/>
        <v>15.01</v>
      </c>
      <c r="T235" s="60">
        <v>3.9000000000000101</v>
      </c>
    </row>
    <row r="236" spans="1:20">
      <c r="A236" s="60">
        <v>4.0000000000000098</v>
      </c>
      <c r="B236" s="60">
        <v>14</v>
      </c>
      <c r="C236" s="60">
        <v>16</v>
      </c>
      <c r="D236" s="60">
        <v>17</v>
      </c>
      <c r="E236" s="60">
        <v>14</v>
      </c>
      <c r="F236" s="60">
        <v>16</v>
      </c>
      <c r="G236" s="60">
        <v>17</v>
      </c>
      <c r="I236" s="62">
        <f t="shared" si="30"/>
        <v>13.01</v>
      </c>
      <c r="J236" s="60">
        <v>4.0000000000000098</v>
      </c>
      <c r="K236" s="62">
        <f t="shared" si="26"/>
        <v>15.01</v>
      </c>
      <c r="L236" s="60">
        <v>4.0000000000000098</v>
      </c>
      <c r="M236" s="62">
        <f t="shared" si="27"/>
        <v>16.010000000000002</v>
      </c>
      <c r="N236" s="60">
        <v>4.0000000000000098</v>
      </c>
      <c r="O236" s="62">
        <f t="shared" si="31"/>
        <v>13.01</v>
      </c>
      <c r="P236" s="60">
        <v>4.0000000000000098</v>
      </c>
      <c r="Q236" s="62">
        <f t="shared" si="28"/>
        <v>15.01</v>
      </c>
      <c r="R236" s="60">
        <v>4.0000000000000098</v>
      </c>
      <c r="S236" s="62">
        <f t="shared" si="29"/>
        <v>16.010000000000002</v>
      </c>
      <c r="T236" s="60">
        <v>4.0000000000000098</v>
      </c>
    </row>
    <row r="237" spans="1:20">
      <c r="A237" s="60">
        <v>4.1000000000000103</v>
      </c>
      <c r="B237" s="60">
        <v>15</v>
      </c>
      <c r="C237" s="60">
        <v>17</v>
      </c>
      <c r="D237" s="60">
        <v>18</v>
      </c>
      <c r="E237" s="60">
        <v>15</v>
      </c>
      <c r="F237" s="60">
        <v>17</v>
      </c>
      <c r="G237" s="60">
        <v>18</v>
      </c>
      <c r="I237" s="62">
        <f t="shared" si="30"/>
        <v>14.01</v>
      </c>
      <c r="J237" s="60">
        <v>4.1000000000000103</v>
      </c>
      <c r="K237" s="62">
        <f t="shared" si="26"/>
        <v>16.010000000000002</v>
      </c>
      <c r="L237" s="60">
        <v>4.1000000000000103</v>
      </c>
      <c r="M237" s="62">
        <f t="shared" si="27"/>
        <v>17.010000000000002</v>
      </c>
      <c r="N237" s="60">
        <v>4.1000000000000103</v>
      </c>
      <c r="O237" s="62">
        <f t="shared" si="31"/>
        <v>14.01</v>
      </c>
      <c r="P237" s="60">
        <v>4.1000000000000103</v>
      </c>
      <c r="Q237" s="62">
        <f t="shared" si="28"/>
        <v>16.010000000000002</v>
      </c>
      <c r="R237" s="60">
        <v>4.1000000000000103</v>
      </c>
      <c r="S237" s="62">
        <f t="shared" si="29"/>
        <v>17.010000000000002</v>
      </c>
      <c r="T237" s="60">
        <v>4.1000000000000103</v>
      </c>
    </row>
    <row r="238" spans="1:20">
      <c r="A238" s="60">
        <v>4.2000000000000099</v>
      </c>
      <c r="B238" s="60">
        <v>16</v>
      </c>
      <c r="C238" s="60">
        <v>18</v>
      </c>
      <c r="D238" s="60">
        <v>19</v>
      </c>
      <c r="E238" s="60">
        <v>16</v>
      </c>
      <c r="F238" s="60">
        <v>18</v>
      </c>
      <c r="G238" s="60">
        <v>19</v>
      </c>
      <c r="I238" s="62">
        <f t="shared" si="30"/>
        <v>15.01</v>
      </c>
      <c r="J238" s="60">
        <v>4.2000000000000099</v>
      </c>
      <c r="K238" s="62">
        <f t="shared" si="26"/>
        <v>17.010000000000002</v>
      </c>
      <c r="L238" s="60">
        <v>4.2000000000000099</v>
      </c>
      <c r="M238" s="62">
        <f t="shared" si="27"/>
        <v>18.010000000000002</v>
      </c>
      <c r="N238" s="60">
        <v>4.2000000000000099</v>
      </c>
      <c r="O238" s="62">
        <f t="shared" si="31"/>
        <v>15.01</v>
      </c>
      <c r="P238" s="60">
        <v>4.2000000000000099</v>
      </c>
      <c r="Q238" s="62">
        <f t="shared" si="28"/>
        <v>17.010000000000002</v>
      </c>
      <c r="R238" s="60">
        <v>4.2000000000000099</v>
      </c>
      <c r="S238" s="62">
        <f t="shared" si="29"/>
        <v>18.010000000000002</v>
      </c>
      <c r="T238" s="60">
        <v>4.2000000000000099</v>
      </c>
    </row>
    <row r="239" spans="1:20">
      <c r="A239" s="60">
        <v>4.3000000000000096</v>
      </c>
      <c r="I239" s="62">
        <f t="shared" si="30"/>
        <v>16.010000000000002</v>
      </c>
      <c r="J239" s="60">
        <v>4.3000000000000096</v>
      </c>
      <c r="K239" s="62">
        <f t="shared" si="26"/>
        <v>18.010000000000002</v>
      </c>
      <c r="L239" s="60">
        <v>4.3000000000000096</v>
      </c>
      <c r="M239" s="62">
        <f t="shared" si="27"/>
        <v>19.010000000000002</v>
      </c>
      <c r="N239" s="60">
        <v>4.3000000000000096</v>
      </c>
      <c r="O239" s="62">
        <f t="shared" si="31"/>
        <v>16.010000000000002</v>
      </c>
      <c r="P239" s="60">
        <v>4.3000000000000096</v>
      </c>
      <c r="Q239" s="62">
        <f t="shared" si="28"/>
        <v>18.010000000000002</v>
      </c>
      <c r="R239" s="60">
        <v>4.3000000000000096</v>
      </c>
      <c r="S239" s="62">
        <f t="shared" si="29"/>
        <v>19.010000000000002</v>
      </c>
      <c r="T239" s="60">
        <v>4.3000000000000096</v>
      </c>
    </row>
    <row r="240" spans="1:20">
      <c r="A240" s="60">
        <v>4.4000000000000101</v>
      </c>
      <c r="B240" s="60">
        <v>17</v>
      </c>
      <c r="C240" s="60">
        <v>19</v>
      </c>
      <c r="D240" s="60">
        <v>20</v>
      </c>
      <c r="E240" s="60">
        <v>17</v>
      </c>
      <c r="F240" s="60">
        <v>19</v>
      </c>
      <c r="G240" s="60">
        <v>20</v>
      </c>
      <c r="I240" s="62">
        <f t="shared" si="30"/>
        <v>0.01</v>
      </c>
      <c r="J240" s="60">
        <v>4.4000000000000101</v>
      </c>
      <c r="K240" s="62">
        <f t="shared" si="26"/>
        <v>0.01</v>
      </c>
      <c r="L240" s="60">
        <v>4.4000000000000101</v>
      </c>
      <c r="M240" s="62">
        <f t="shared" si="27"/>
        <v>0.01</v>
      </c>
      <c r="N240" s="60">
        <v>4.4000000000000101</v>
      </c>
      <c r="O240" s="62">
        <f t="shared" si="31"/>
        <v>0.01</v>
      </c>
      <c r="P240" s="60">
        <v>4.4000000000000101</v>
      </c>
      <c r="Q240" s="62">
        <f t="shared" si="28"/>
        <v>0.01</v>
      </c>
      <c r="R240" s="60">
        <v>4.4000000000000101</v>
      </c>
      <c r="S240" s="62">
        <f t="shared" si="29"/>
        <v>0.01</v>
      </c>
      <c r="T240" s="60">
        <v>4.4000000000000101</v>
      </c>
    </row>
    <row r="241" spans="1:20">
      <c r="A241" s="60">
        <v>4.5000000000000098</v>
      </c>
      <c r="B241" s="60">
        <v>18</v>
      </c>
      <c r="C241" s="60">
        <v>20</v>
      </c>
      <c r="D241" s="60">
        <v>21</v>
      </c>
      <c r="E241" s="60">
        <v>18</v>
      </c>
      <c r="F241" s="60">
        <v>20</v>
      </c>
      <c r="G241" s="60">
        <v>21</v>
      </c>
      <c r="I241" s="62">
        <f t="shared" si="30"/>
        <v>17.010000000000002</v>
      </c>
      <c r="J241" s="60">
        <v>4.5000000000000098</v>
      </c>
      <c r="K241" s="62">
        <f t="shared" si="26"/>
        <v>19.010000000000002</v>
      </c>
      <c r="L241" s="60">
        <v>4.5000000000000098</v>
      </c>
      <c r="M241" s="62">
        <f t="shared" si="27"/>
        <v>20.010000000000002</v>
      </c>
      <c r="N241" s="60">
        <v>4.5000000000000098</v>
      </c>
      <c r="O241" s="62">
        <f t="shared" si="31"/>
        <v>17.010000000000002</v>
      </c>
      <c r="P241" s="60">
        <v>4.5000000000000098</v>
      </c>
      <c r="Q241" s="62">
        <f t="shared" si="28"/>
        <v>19.010000000000002</v>
      </c>
      <c r="R241" s="60">
        <v>4.5000000000000098</v>
      </c>
      <c r="S241" s="62">
        <f t="shared" si="29"/>
        <v>20.010000000000002</v>
      </c>
      <c r="T241" s="60">
        <v>4.5000000000000098</v>
      </c>
    </row>
    <row r="242" spans="1:20">
      <c r="A242" s="60">
        <v>4.5999999999999996</v>
      </c>
      <c r="B242" s="60">
        <v>19</v>
      </c>
      <c r="C242" s="60">
        <v>21</v>
      </c>
      <c r="D242" s="60">
        <v>22</v>
      </c>
      <c r="E242" s="60">
        <v>19</v>
      </c>
      <c r="F242" s="60">
        <v>21</v>
      </c>
      <c r="G242" s="60">
        <v>22</v>
      </c>
      <c r="I242" s="62">
        <f t="shared" si="30"/>
        <v>18.010000000000002</v>
      </c>
      <c r="J242" s="60">
        <v>4.5999999999999996</v>
      </c>
      <c r="K242" s="62">
        <f t="shared" si="26"/>
        <v>20.010000000000002</v>
      </c>
      <c r="L242" s="60">
        <v>4.5999999999999996</v>
      </c>
      <c r="M242" s="62">
        <f t="shared" si="27"/>
        <v>21.01</v>
      </c>
      <c r="N242" s="60">
        <v>4.5999999999999996</v>
      </c>
      <c r="O242" s="62">
        <f t="shared" si="31"/>
        <v>18.010000000000002</v>
      </c>
      <c r="P242" s="60">
        <v>4.5999999999999996</v>
      </c>
      <c r="Q242" s="62">
        <f t="shared" si="28"/>
        <v>20.010000000000002</v>
      </c>
      <c r="R242" s="60">
        <v>4.5999999999999996</v>
      </c>
      <c r="S242" s="62">
        <f t="shared" si="29"/>
        <v>21.01</v>
      </c>
      <c r="T242" s="60">
        <v>4.5999999999999996</v>
      </c>
    </row>
    <row r="243" spans="1:20">
      <c r="A243" s="60">
        <v>4.7</v>
      </c>
      <c r="I243" s="62">
        <f t="shared" si="30"/>
        <v>19.010000000000002</v>
      </c>
      <c r="J243" s="60">
        <v>4.7</v>
      </c>
      <c r="K243" s="62">
        <f t="shared" si="26"/>
        <v>21.01</v>
      </c>
      <c r="L243" s="60">
        <v>4.7</v>
      </c>
      <c r="M243" s="62">
        <f t="shared" si="27"/>
        <v>22.01</v>
      </c>
      <c r="N243" s="60">
        <v>4.7</v>
      </c>
      <c r="O243" s="62">
        <f t="shared" si="31"/>
        <v>19.010000000000002</v>
      </c>
      <c r="P243" s="60">
        <v>4.7</v>
      </c>
      <c r="Q243" s="62">
        <f t="shared" si="28"/>
        <v>21.01</v>
      </c>
      <c r="R243" s="60">
        <v>4.7</v>
      </c>
      <c r="S243" s="62">
        <f t="shared" si="29"/>
        <v>22.01</v>
      </c>
      <c r="T243" s="60">
        <v>4.7</v>
      </c>
    </row>
    <row r="244" spans="1:20">
      <c r="A244" s="60">
        <v>4.8</v>
      </c>
      <c r="B244" s="60">
        <v>20</v>
      </c>
      <c r="C244" s="60">
        <v>22</v>
      </c>
      <c r="D244" s="60">
        <v>23</v>
      </c>
      <c r="E244" s="60">
        <v>20</v>
      </c>
      <c r="F244" s="60">
        <v>22</v>
      </c>
      <c r="G244" s="60">
        <v>23</v>
      </c>
      <c r="I244" s="62">
        <f t="shared" si="30"/>
        <v>0.01</v>
      </c>
      <c r="J244" s="60">
        <v>4.8</v>
      </c>
      <c r="K244" s="62">
        <f t="shared" si="26"/>
        <v>0.01</v>
      </c>
      <c r="L244" s="60">
        <v>4.8</v>
      </c>
      <c r="M244" s="62">
        <f t="shared" si="27"/>
        <v>0.01</v>
      </c>
      <c r="N244" s="60">
        <v>4.8</v>
      </c>
      <c r="O244" s="62">
        <f t="shared" si="31"/>
        <v>0.01</v>
      </c>
      <c r="P244" s="60">
        <v>4.8</v>
      </c>
      <c r="Q244" s="62">
        <f t="shared" si="28"/>
        <v>0.01</v>
      </c>
      <c r="R244" s="60">
        <v>4.8</v>
      </c>
      <c r="S244" s="62">
        <f t="shared" si="29"/>
        <v>0.01</v>
      </c>
      <c r="T244" s="60">
        <v>4.8</v>
      </c>
    </row>
    <row r="245" spans="1:20">
      <c r="A245" s="60">
        <v>4.9000000000000004</v>
      </c>
      <c r="B245" s="60">
        <v>21</v>
      </c>
      <c r="C245" s="60">
        <v>23</v>
      </c>
      <c r="D245" s="60">
        <v>24</v>
      </c>
      <c r="E245" s="60">
        <v>21</v>
      </c>
      <c r="F245" s="60">
        <v>23</v>
      </c>
      <c r="G245" s="60">
        <v>24</v>
      </c>
      <c r="I245" s="62">
        <f t="shared" si="30"/>
        <v>20.010000000000002</v>
      </c>
      <c r="J245" s="60">
        <v>4.9000000000000004</v>
      </c>
      <c r="K245" s="62">
        <f t="shared" si="26"/>
        <v>22.01</v>
      </c>
      <c r="L245" s="60">
        <v>4.9000000000000004</v>
      </c>
      <c r="M245" s="62">
        <f t="shared" si="27"/>
        <v>23.01</v>
      </c>
      <c r="N245" s="60">
        <v>4.9000000000000004</v>
      </c>
      <c r="O245" s="62">
        <f t="shared" si="31"/>
        <v>20.010000000000002</v>
      </c>
      <c r="P245" s="60">
        <v>4.9000000000000004</v>
      </c>
      <c r="Q245" s="62">
        <f t="shared" si="28"/>
        <v>22.01</v>
      </c>
      <c r="R245" s="60">
        <v>4.9000000000000004</v>
      </c>
      <c r="S245" s="62">
        <f t="shared" si="29"/>
        <v>23.01</v>
      </c>
      <c r="T245" s="60">
        <v>4.9000000000000004</v>
      </c>
    </row>
    <row r="246" spans="1:20">
      <c r="A246" s="60">
        <v>5</v>
      </c>
      <c r="B246" s="60">
        <v>22</v>
      </c>
      <c r="C246" s="60">
        <v>24</v>
      </c>
      <c r="D246" s="60">
        <v>25</v>
      </c>
      <c r="E246" s="60">
        <v>22</v>
      </c>
      <c r="F246" s="60">
        <v>24</v>
      </c>
      <c r="G246" s="60">
        <v>25</v>
      </c>
      <c r="I246" s="62">
        <f t="shared" si="30"/>
        <v>21.01</v>
      </c>
      <c r="J246" s="60">
        <v>5</v>
      </c>
      <c r="K246" s="62">
        <f t="shared" si="26"/>
        <v>23.01</v>
      </c>
      <c r="L246" s="60">
        <v>5</v>
      </c>
      <c r="M246" s="62">
        <f t="shared" si="27"/>
        <v>24.01</v>
      </c>
      <c r="N246" s="60">
        <v>5</v>
      </c>
      <c r="O246" s="62">
        <f t="shared" si="31"/>
        <v>21.01</v>
      </c>
      <c r="P246" s="60">
        <v>5</v>
      </c>
      <c r="Q246" s="62">
        <f t="shared" si="28"/>
        <v>23.01</v>
      </c>
      <c r="R246" s="60">
        <v>5</v>
      </c>
      <c r="S246" s="62">
        <f t="shared" si="29"/>
        <v>24.01</v>
      </c>
      <c r="T246" s="60">
        <v>5</v>
      </c>
    </row>
    <row r="247" spans="1:20">
      <c r="A247" s="60">
        <v>5.0999999999999996</v>
      </c>
      <c r="B247" s="60">
        <v>23</v>
      </c>
      <c r="C247" s="60">
        <v>25</v>
      </c>
      <c r="D247" s="60">
        <v>26</v>
      </c>
      <c r="E247" s="60">
        <v>23</v>
      </c>
      <c r="F247" s="60">
        <v>25</v>
      </c>
      <c r="G247" s="60">
        <v>26</v>
      </c>
      <c r="I247" s="62">
        <f t="shared" si="30"/>
        <v>22.01</v>
      </c>
      <c r="J247" s="60">
        <v>5.0999999999999996</v>
      </c>
      <c r="K247" s="62">
        <f t="shared" si="26"/>
        <v>24.01</v>
      </c>
      <c r="L247" s="60">
        <v>5.0999999999999996</v>
      </c>
      <c r="M247" s="62">
        <f t="shared" si="27"/>
        <v>25.01</v>
      </c>
      <c r="N247" s="60">
        <v>5.0999999999999996</v>
      </c>
      <c r="O247" s="62">
        <f t="shared" si="31"/>
        <v>22.01</v>
      </c>
      <c r="P247" s="60">
        <v>5.0999999999999996</v>
      </c>
      <c r="Q247" s="62">
        <f t="shared" si="28"/>
        <v>24.01</v>
      </c>
      <c r="R247" s="60">
        <v>5.0999999999999996</v>
      </c>
      <c r="S247" s="62">
        <f t="shared" si="29"/>
        <v>25.01</v>
      </c>
      <c r="T247" s="60">
        <v>5.0999999999999996</v>
      </c>
    </row>
    <row r="248" spans="1:20">
      <c r="A248" s="60">
        <v>5.2</v>
      </c>
      <c r="B248" s="60">
        <v>24</v>
      </c>
      <c r="C248" s="60">
        <v>26</v>
      </c>
      <c r="D248" s="60">
        <v>27</v>
      </c>
      <c r="E248" s="60">
        <v>24</v>
      </c>
      <c r="F248" s="60">
        <v>26</v>
      </c>
      <c r="G248" s="60">
        <v>27</v>
      </c>
      <c r="I248" s="62">
        <f t="shared" si="30"/>
        <v>23.01</v>
      </c>
      <c r="J248" s="60">
        <v>5.2</v>
      </c>
      <c r="K248" s="62">
        <f t="shared" si="26"/>
        <v>25.01</v>
      </c>
      <c r="L248" s="60">
        <v>5.2</v>
      </c>
      <c r="M248" s="62">
        <f t="shared" si="27"/>
        <v>26.01</v>
      </c>
      <c r="N248" s="60">
        <v>5.2</v>
      </c>
      <c r="O248" s="62">
        <f t="shared" si="31"/>
        <v>23.01</v>
      </c>
      <c r="P248" s="60">
        <v>5.2</v>
      </c>
      <c r="Q248" s="62">
        <f t="shared" si="28"/>
        <v>25.01</v>
      </c>
      <c r="R248" s="60">
        <v>5.2</v>
      </c>
      <c r="S248" s="62">
        <f t="shared" si="29"/>
        <v>26.01</v>
      </c>
      <c r="T248" s="60">
        <v>5.2</v>
      </c>
    </row>
    <row r="249" spans="1:20">
      <c r="A249" s="60">
        <v>5.3</v>
      </c>
      <c r="I249" s="62">
        <f t="shared" si="30"/>
        <v>24.01</v>
      </c>
      <c r="J249" s="60">
        <v>5.3</v>
      </c>
      <c r="K249" s="62">
        <f t="shared" si="26"/>
        <v>26.01</v>
      </c>
      <c r="L249" s="60">
        <v>5.3</v>
      </c>
      <c r="M249" s="62">
        <f t="shared" si="27"/>
        <v>27.01</v>
      </c>
      <c r="N249" s="60">
        <v>5.3</v>
      </c>
      <c r="O249" s="62">
        <f t="shared" si="31"/>
        <v>24.01</v>
      </c>
      <c r="P249" s="60">
        <v>5.3</v>
      </c>
      <c r="Q249" s="62">
        <f t="shared" si="28"/>
        <v>26.01</v>
      </c>
      <c r="R249" s="60">
        <v>5.3</v>
      </c>
      <c r="S249" s="62">
        <f t="shared" si="29"/>
        <v>27.01</v>
      </c>
      <c r="T249" s="60">
        <v>5.3</v>
      </c>
    </row>
    <row r="250" spans="1:20">
      <c r="A250" s="60">
        <v>5.4</v>
      </c>
      <c r="B250" s="60">
        <v>25</v>
      </c>
      <c r="C250" s="73">
        <v>27</v>
      </c>
      <c r="D250" s="60">
        <v>28</v>
      </c>
      <c r="E250" s="60">
        <v>25</v>
      </c>
      <c r="F250" s="73">
        <v>27</v>
      </c>
      <c r="G250" s="60">
        <v>28</v>
      </c>
      <c r="I250" s="62">
        <f t="shared" si="30"/>
        <v>0.01</v>
      </c>
      <c r="J250" s="60">
        <v>5.4</v>
      </c>
      <c r="K250" s="62">
        <f t="shared" si="26"/>
        <v>0.01</v>
      </c>
      <c r="L250" s="60">
        <v>5.4</v>
      </c>
      <c r="M250" s="62">
        <f t="shared" si="27"/>
        <v>0.01</v>
      </c>
      <c r="N250" s="60">
        <v>5.4</v>
      </c>
      <c r="O250" s="62">
        <f t="shared" si="31"/>
        <v>0.01</v>
      </c>
      <c r="P250" s="60">
        <v>5.4</v>
      </c>
      <c r="Q250" s="62">
        <f t="shared" si="28"/>
        <v>0.01</v>
      </c>
      <c r="R250" s="60">
        <v>5.4</v>
      </c>
      <c r="S250" s="62">
        <f t="shared" si="29"/>
        <v>0.01</v>
      </c>
      <c r="T250" s="60">
        <v>5.4</v>
      </c>
    </row>
    <row r="251" spans="1:20">
      <c r="A251" s="60">
        <v>5.5</v>
      </c>
      <c r="B251" s="60">
        <v>26</v>
      </c>
      <c r="C251" s="73">
        <v>28.99</v>
      </c>
      <c r="D251" s="60">
        <v>29</v>
      </c>
      <c r="E251" s="60">
        <v>26</v>
      </c>
      <c r="F251" s="73">
        <v>28.99</v>
      </c>
      <c r="G251" s="60">
        <v>29</v>
      </c>
      <c r="I251" s="62">
        <f t="shared" si="30"/>
        <v>25.01</v>
      </c>
      <c r="J251" s="60">
        <v>5.5</v>
      </c>
      <c r="K251" s="62">
        <f t="shared" si="26"/>
        <v>27.01</v>
      </c>
      <c r="L251" s="60">
        <v>5.5</v>
      </c>
      <c r="M251" s="62">
        <f t="shared" si="27"/>
        <v>28.01</v>
      </c>
      <c r="N251" s="60">
        <v>5.5</v>
      </c>
      <c r="O251" s="62">
        <f t="shared" si="31"/>
        <v>25.01</v>
      </c>
      <c r="P251" s="60">
        <v>5.5</v>
      </c>
      <c r="Q251" s="62">
        <f t="shared" si="28"/>
        <v>27.01</v>
      </c>
      <c r="R251" s="60">
        <v>5.5</v>
      </c>
      <c r="S251" s="62">
        <f t="shared" si="29"/>
        <v>28.01</v>
      </c>
      <c r="T251" s="60">
        <v>5.5</v>
      </c>
    </row>
    <row r="252" spans="1:20">
      <c r="A252" s="60">
        <v>5.6</v>
      </c>
      <c r="B252" s="60">
        <v>27</v>
      </c>
      <c r="C252" s="73">
        <v>29</v>
      </c>
      <c r="D252" s="60">
        <v>30</v>
      </c>
      <c r="E252" s="60">
        <v>27</v>
      </c>
      <c r="F252" s="73">
        <v>29</v>
      </c>
      <c r="G252" s="60">
        <v>30</v>
      </c>
      <c r="I252" s="62">
        <f>(ROUND(B251,2))+0.01</f>
        <v>26.01</v>
      </c>
      <c r="J252" s="60">
        <v>5.6</v>
      </c>
      <c r="K252" s="62">
        <f>(ROUND(C251,2))+0.01</f>
        <v>29</v>
      </c>
      <c r="L252" s="60">
        <v>5.6</v>
      </c>
      <c r="M252" s="62">
        <f>(ROUND(D251,2))+0.01</f>
        <v>29.01</v>
      </c>
      <c r="N252" s="60">
        <v>5.6</v>
      </c>
      <c r="O252" s="62">
        <f t="shared" si="31"/>
        <v>26.01</v>
      </c>
      <c r="P252" s="60">
        <v>5.6</v>
      </c>
      <c r="Q252" s="62">
        <f>(ROUND(F251,2))+0.01</f>
        <v>29</v>
      </c>
      <c r="R252" s="60">
        <v>5.6</v>
      </c>
      <c r="S252" s="62">
        <f t="shared" si="29"/>
        <v>29.01</v>
      </c>
      <c r="T252" s="60">
        <v>5.6</v>
      </c>
    </row>
    <row r="253" spans="1:20">
      <c r="A253" s="60">
        <v>5.7</v>
      </c>
      <c r="I253" s="62">
        <f t="shared" si="30"/>
        <v>27.01</v>
      </c>
      <c r="J253" s="60">
        <v>5.7</v>
      </c>
      <c r="K253" s="62">
        <f t="shared" si="26"/>
        <v>29.01</v>
      </c>
      <c r="L253" s="60">
        <v>5.7</v>
      </c>
      <c r="M253" s="62">
        <f t="shared" si="27"/>
        <v>30.01</v>
      </c>
      <c r="N253" s="60">
        <v>5.7</v>
      </c>
      <c r="O253" s="62">
        <f t="shared" si="31"/>
        <v>27.01</v>
      </c>
      <c r="P253" s="60">
        <v>5.7</v>
      </c>
      <c r="Q253" s="62">
        <f t="shared" si="28"/>
        <v>29.01</v>
      </c>
      <c r="R253" s="60">
        <v>5.7</v>
      </c>
      <c r="S253" s="62">
        <f t="shared" si="29"/>
        <v>30.01</v>
      </c>
      <c r="T253" s="60">
        <v>5.7</v>
      </c>
    </row>
    <row r="254" spans="1:20">
      <c r="A254" s="60">
        <v>5.8</v>
      </c>
      <c r="B254" s="60">
        <v>28</v>
      </c>
      <c r="C254" s="60">
        <v>30</v>
      </c>
      <c r="D254" s="60">
        <v>31</v>
      </c>
      <c r="E254" s="60">
        <v>28</v>
      </c>
      <c r="F254" s="60">
        <v>30</v>
      </c>
      <c r="G254" s="60">
        <v>31</v>
      </c>
      <c r="I254" s="62">
        <f>(ROUND(B253,2))+0.01</f>
        <v>0.01</v>
      </c>
      <c r="J254" s="60">
        <v>5.8</v>
      </c>
      <c r="K254" s="62">
        <f t="shared" si="26"/>
        <v>0.01</v>
      </c>
      <c r="L254" s="60">
        <v>5.8</v>
      </c>
      <c r="M254" s="62">
        <f t="shared" si="27"/>
        <v>0.01</v>
      </c>
      <c r="N254" s="60">
        <v>5.8</v>
      </c>
      <c r="O254" s="62">
        <f t="shared" si="31"/>
        <v>0.01</v>
      </c>
      <c r="P254" s="60">
        <v>5.8</v>
      </c>
      <c r="Q254" s="62">
        <f t="shared" si="28"/>
        <v>0.01</v>
      </c>
      <c r="R254" s="60">
        <v>5.8</v>
      </c>
      <c r="S254" s="62">
        <f t="shared" si="29"/>
        <v>0.01</v>
      </c>
      <c r="T254" s="60">
        <v>5.8</v>
      </c>
    </row>
    <row r="255" spans="1:20">
      <c r="A255" s="60">
        <v>5.9</v>
      </c>
      <c r="B255" s="60">
        <v>29</v>
      </c>
      <c r="C255" s="60">
        <v>31</v>
      </c>
      <c r="D255" s="60">
        <v>32</v>
      </c>
      <c r="E255" s="60">
        <v>29</v>
      </c>
      <c r="F255" s="60">
        <v>31</v>
      </c>
      <c r="G255" s="60">
        <v>32</v>
      </c>
      <c r="I255" s="62">
        <f t="shared" si="30"/>
        <v>28.01</v>
      </c>
      <c r="J255" s="60">
        <v>5.9</v>
      </c>
      <c r="K255" s="62">
        <f t="shared" si="26"/>
        <v>30.01</v>
      </c>
      <c r="L255" s="60">
        <v>5.9</v>
      </c>
      <c r="M255" s="62">
        <f t="shared" si="27"/>
        <v>31.01</v>
      </c>
      <c r="N255" s="60">
        <v>5.9</v>
      </c>
      <c r="O255" s="62">
        <f t="shared" si="31"/>
        <v>28.01</v>
      </c>
      <c r="P255" s="60">
        <v>5.9</v>
      </c>
      <c r="Q255" s="62">
        <f t="shared" si="28"/>
        <v>30.01</v>
      </c>
      <c r="R255" s="60">
        <v>5.9</v>
      </c>
      <c r="S255" s="62">
        <f t="shared" si="29"/>
        <v>31.01</v>
      </c>
      <c r="T255" s="60">
        <v>5.9</v>
      </c>
    </row>
    <row r="256" spans="1:20">
      <c r="A256" s="60">
        <v>6</v>
      </c>
      <c r="B256" s="60">
        <v>30</v>
      </c>
      <c r="C256" s="60">
        <v>32</v>
      </c>
      <c r="D256" s="60">
        <v>33</v>
      </c>
      <c r="E256" s="60">
        <v>30</v>
      </c>
      <c r="F256" s="60">
        <v>32</v>
      </c>
      <c r="G256" s="60">
        <v>33</v>
      </c>
      <c r="I256" s="62">
        <f t="shared" si="30"/>
        <v>29.01</v>
      </c>
      <c r="J256" s="60">
        <v>6</v>
      </c>
      <c r="K256" s="62">
        <f t="shared" si="26"/>
        <v>31.01</v>
      </c>
      <c r="L256" s="60">
        <v>6</v>
      </c>
      <c r="M256" s="62">
        <f t="shared" si="27"/>
        <v>32.01</v>
      </c>
      <c r="N256" s="60">
        <v>6</v>
      </c>
      <c r="O256" s="62">
        <f t="shared" si="31"/>
        <v>29.01</v>
      </c>
      <c r="P256" s="60">
        <v>6</v>
      </c>
      <c r="Q256" s="62">
        <f t="shared" si="28"/>
        <v>31.01</v>
      </c>
      <c r="R256" s="60">
        <v>6</v>
      </c>
      <c r="S256" s="62">
        <f t="shared" si="29"/>
        <v>32.01</v>
      </c>
      <c r="T256" s="60">
        <v>6</v>
      </c>
    </row>
  </sheetData>
  <sheetProtection selectLockedCells="1" selectUnlockedCells="1"/>
  <sortState ref="J139:J169">
    <sortCondition ref="J139"/>
  </sortState>
  <pageMargins left="0.7" right="0.7" top="0.75" bottom="0.75" header="0.3" footer="0.3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2CA75E3A823E48B67D9EFCC433B7CB" ma:contentTypeVersion="4" ma:contentTypeDescription="Ein neues Dokument erstellen." ma:contentTypeScope="" ma:versionID="2c3a7b1ea91fdce39880a02ccad72668">
  <xsd:schema xmlns:xsd="http://www.w3.org/2001/XMLSchema" xmlns:xs="http://www.w3.org/2001/XMLSchema" xmlns:p="http://schemas.microsoft.com/office/2006/metadata/properties" xmlns:ns2="290cba94-359f-40c4-aaa1-3d33e63d4bfc" targetNamespace="http://schemas.microsoft.com/office/2006/metadata/properties" ma:root="true" ma:fieldsID="627164bb3a582ad3837cf86d31e26a07" ns2:_="">
    <xsd:import namespace="290cba94-359f-40c4-aaa1-3d33e63d4bf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cba94-359f-40c4-aaa1-3d33e63d4b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Zuletzt freigegeben nach Benutz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Zuletzt freigegeben nach Zeitpunkt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E7163E-61A1-4649-A55B-6F412E7D888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90cba94-359f-40c4-aaa1-3d33e63d4bf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F0F7AE-442E-435B-9C46-7D1697AB70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99CF82-1AFD-482B-80B1-0C1B05530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cba94-359f-40c4-aaa1-3d33e63d4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Basketball</vt:lpstr>
      <vt:lpstr>Fussball</vt:lpstr>
      <vt:lpstr>Handball</vt:lpstr>
      <vt:lpstr>Unihockey</vt:lpstr>
      <vt:lpstr>Volleyball</vt:lpstr>
      <vt:lpstr>Basisdaten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tHuber</dc:creator>
  <cp:lastModifiedBy>Tschopp Céline</cp:lastModifiedBy>
  <cp:lastPrinted>2017-06-25T08:02:19Z</cp:lastPrinted>
  <dcterms:created xsi:type="dcterms:W3CDTF">2013-11-04T08:15:28Z</dcterms:created>
  <dcterms:modified xsi:type="dcterms:W3CDTF">2020-09-25T15:13:16Z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0x010100EB2CA75E3A823E48B67D9EFCC433B7CB</vt:lpwstr>
  </property>
</Properties>
</file>